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omments3.xml" ContentType="application/vnd.openxmlformats-officedocument.spreadsheetml.comments+xml"/>
  <Override PartName="/xl/drawings/drawing4.xml" ContentType="application/vnd.openxmlformats-officedocument.drawing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harts/chart1.xml" ContentType="application/vnd.openxmlformats-officedocument.drawingml.chart+xml"/>
  <Override PartName="/xl/drawings/drawing5.xml" ContentType="application/vnd.openxmlformats-officedocument.drawing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omments4.xml" ContentType="application/vnd.openxmlformats-officedocument.spreadsheetml.comments+xml"/>
  <Override PartName="/xl/drawings/drawing6.xml" ContentType="application/vnd.openxmlformats-officedocument.drawing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harts/chart2.xml" ContentType="application/vnd.openxmlformats-officedocument.drawingml.chart+xml"/>
  <Override PartName="/xl/drawings/drawing7.xml" ContentType="application/vnd.openxmlformats-officedocument.drawing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drawings/drawing8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drawings/drawing9.xml" ContentType="application/vnd.openxmlformats-officedocument.drawing+xml"/>
  <Override PartName="/xl/activeX/activeX28.xml" ContentType="application/vnd.ms-office.activeX+xml"/>
  <Override PartName="/xl/activeX/activeX28.bin" ContentType="application/vnd.ms-office.activeX"/>
  <Override PartName="/xl/ctrlProps/ctrlProp75.xml" ContentType="application/vnd.ms-excel.controlproperties+xml"/>
  <Override PartName="/xl/ctrlProps/ctrlProp76.xml" ContentType="application/vnd.ms-excel.controlproperties+xml"/>
  <Override PartName="/xl/drawings/drawing10.xml" ContentType="application/vnd.openxmlformats-officedocument.drawing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drawings/drawing11.xml" ContentType="application/vnd.openxmlformats-officedocument.drawing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drawings/drawing12.xml" ContentType="application/vnd.openxmlformats-officedocument.drawing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filterPrivacy="1" updateLinks="never" codeName="DieseArbeitsmappe" defaultThemeVersion="124226"/>
  <bookViews>
    <workbookView xWindow="4740" yWindow="255" windowWidth="20175" windowHeight="11100" tabRatio="936"/>
  </bookViews>
  <sheets>
    <sheet name="API-Ref" sheetId="1" r:id="rId1"/>
    <sheet name="Table1" sheetId="5" state="hidden" r:id="rId2"/>
    <sheet name="Channels" sheetId="6" r:id="rId3"/>
    <sheet name="Examples SCAN" sheetId="8" r:id="rId4"/>
    <sheet name="example" sheetId="15" r:id="rId5"/>
    <sheet name="Examples MID" sheetId="39" r:id="rId6"/>
    <sheet name="example MID" sheetId="40" r:id="rId7"/>
    <sheet name="DI_DO" sheetId="37" r:id="rId8"/>
    <sheet name="IO's" sheetId="29" r:id="rId9"/>
    <sheet name="XXL" sheetId="32" r:id="rId10"/>
    <sheet name="AnalogIn" sheetId="33" r:id="rId11"/>
    <sheet name="AnalogOut" sheetId="34" r:id="rId12"/>
    <sheet name="Status" sheetId="35" r:id="rId13"/>
    <sheet name="Recipe Examples" sheetId="38" r:id="rId14"/>
    <sheet name="OrderNbrs" sheetId="41" r:id="rId15"/>
  </sheets>
  <functionGroups builtInGroupCount="17">
    <functionGroup name="Commands"/>
  </functionGroups>
  <externalReferences>
    <externalReference r:id="rId16"/>
  </externalReferences>
  <definedNames>
    <definedName name="Bypass" localSheetId="6">[1]Table1!$M$11:$M$12</definedName>
    <definedName name="Bypass" localSheetId="5">[1]Table1!$M$11:$M$12</definedName>
    <definedName name="Bypass">Table1!$M$11:$M$12</definedName>
    <definedName name="_xlnm.Print_Titles" localSheetId="0">'API-Ref'!$A:$A,'API-Ref'!$5:$5</definedName>
    <definedName name="IPAddress">Table1!$B$11:$B$14</definedName>
    <definedName name="IPAdress">Table1!$B$11:$B$12</definedName>
    <definedName name="IPNummer" localSheetId="6">[1]Table1!$B$11:$B$17</definedName>
    <definedName name="IPNummer" localSheetId="5">[1]Table1!$B$11:$B$17</definedName>
    <definedName name="IPNummer">Table1!$B$11:$B$17</definedName>
    <definedName name="Linear">Table1!$L$11:$L$13</definedName>
    <definedName name="mode" localSheetId="6">[1]Table1!$N$11:$N$20</definedName>
    <definedName name="mode" localSheetId="5">[1]Table1!$N$11:$N$20</definedName>
    <definedName name="mode">Table1!$N$11:$N$20</definedName>
    <definedName name="No_action">Table1!$D$22:$D$29</definedName>
    <definedName name="PressureUnit" localSheetId="6">[1]Table1!$I$11:$I$14</definedName>
    <definedName name="PressureUnit" localSheetId="5">[1]Table1!$I$11:$I$14</definedName>
    <definedName name="PressureUnit">Table1!$I$11:$I$14</definedName>
    <definedName name="ScaleMode" localSheetId="6">[1]Table1!$L$11:$L$13</definedName>
    <definedName name="ScaleMode" localSheetId="5">[1]Table1!$L$11:$L$13</definedName>
    <definedName name="ScaleMode">Table1!$L$11:$L$13</definedName>
    <definedName name="ScaleMode_Analogout" localSheetId="6">[1]Table1!$O$11:$O$17</definedName>
    <definedName name="ScaleMode_Analogout" localSheetId="5">[1]Table1!$O$11:$O$17</definedName>
    <definedName name="ScaleMode_Analogout">Table1!$O$11:$O$17</definedName>
    <definedName name="Single" localSheetId="6">[1]Table1!$H$11:$H$20</definedName>
    <definedName name="Single" localSheetId="5">[1]Table1!$H$11:$H$20</definedName>
    <definedName name="Single">Table1!$H$11:$H$20</definedName>
    <definedName name="Sweep" localSheetId="6">[1]Table1!$F$11:$F$20</definedName>
    <definedName name="Sweep" localSheetId="5">[1]Table1!$F$11:$F$20</definedName>
    <definedName name="Sweep">Table1!$F$11:$F$20</definedName>
    <definedName name="Trigger" localSheetId="6">[1]Table1!$D$22:$D$29</definedName>
    <definedName name="Trigger" localSheetId="5">[1]Table1!$D$22:$D$29</definedName>
    <definedName name="Trigger">Table1!$D$22:$D$29</definedName>
    <definedName name="Trigger_Action">Table1!$D$22</definedName>
    <definedName name="TriggerAction" localSheetId="6">[1]Table1!$D$22</definedName>
    <definedName name="TriggerAction" localSheetId="5">[1]Table1!$D$22</definedName>
    <definedName name="TriggerAction">Table1!$D$22</definedName>
    <definedName name="TriggerMode" localSheetId="6">[1]Table1!$B$22:$B$29</definedName>
    <definedName name="TriggerMode" localSheetId="5">[1]Table1!$B$22:$B$29</definedName>
    <definedName name="TriggerMode">Table1!$B$22:$B$29</definedName>
  </definedNames>
  <calcPr calcId="145621"/>
</workbook>
</file>

<file path=xl/calcChain.xml><?xml version="1.0" encoding="utf-8"?>
<calcChain xmlns="http://schemas.openxmlformats.org/spreadsheetml/2006/main">
  <c r="H106" i="1" l="1"/>
  <c r="H29" i="1"/>
  <c r="H13" i="1" l="1"/>
  <c r="H12" i="1"/>
  <c r="H369" i="1" l="1"/>
  <c r="H368" i="1"/>
  <c r="H367" i="1"/>
  <c r="M42" i="41" l="1"/>
  <c r="N42" i="41"/>
  <c r="K42" i="41"/>
  <c r="J42" i="41"/>
  <c r="I42" i="41"/>
  <c r="H42" i="41"/>
  <c r="H232" i="1" l="1"/>
  <c r="K228" i="1"/>
  <c r="H228" i="1"/>
  <c r="H229" i="1"/>
  <c r="H215" i="1"/>
  <c r="H216" i="1"/>
  <c r="K216" i="1"/>
  <c r="K217" i="1"/>
  <c r="K215" i="1"/>
  <c r="H214" i="1"/>
  <c r="K55" i="1"/>
  <c r="K56" i="1"/>
  <c r="H56" i="1"/>
  <c r="H2" i="39" l="1"/>
  <c r="F29" i="39" s="1"/>
  <c r="L2" i="40"/>
  <c r="G22" i="39" l="1"/>
  <c r="E7" i="39" l="1"/>
  <c r="C8" i="39"/>
  <c r="E8" i="39"/>
  <c r="H27" i="39"/>
  <c r="F30" i="39"/>
  <c r="E10" i="39"/>
  <c r="C22" i="39"/>
  <c r="E22" i="39"/>
  <c r="H22" i="39"/>
  <c r="I22" i="39"/>
  <c r="C9" i="39"/>
  <c r="H28" i="39"/>
  <c r="E9" i="39"/>
  <c r="C10" i="39"/>
  <c r="D22" i="39"/>
  <c r="F22" i="39"/>
  <c r="C7" i="39"/>
  <c r="K85" i="1" l="1"/>
  <c r="H224" i="1" l="1"/>
  <c r="H197" i="1"/>
  <c r="H198" i="1"/>
  <c r="H196" i="1"/>
  <c r="H199" i="1"/>
  <c r="K200" i="1"/>
  <c r="K201" i="1"/>
  <c r="K198" i="1"/>
  <c r="K197" i="1"/>
  <c r="K196" i="1"/>
  <c r="H195" i="1"/>
  <c r="K191" i="1"/>
  <c r="H191" i="1"/>
  <c r="K202" i="1" l="1"/>
  <c r="K71" i="1"/>
  <c r="H71" i="1"/>
  <c r="K70" i="1"/>
  <c r="H70" i="1"/>
  <c r="H358" i="1"/>
  <c r="F2" i="34" l="1"/>
  <c r="L1" i="15" l="1"/>
  <c r="F2" i="6"/>
  <c r="E7" i="6" s="1"/>
  <c r="F2" i="29"/>
  <c r="F2" i="37"/>
  <c r="D2" i="32"/>
  <c r="F2" i="33"/>
  <c r="F2" i="35"/>
  <c r="H2" i="8"/>
  <c r="F40" i="6" l="1"/>
  <c r="E11" i="6"/>
  <c r="F41" i="6"/>
  <c r="F42" i="6"/>
  <c r="F48" i="6"/>
  <c r="F47" i="6"/>
  <c r="H39" i="6"/>
  <c r="E9" i="6"/>
  <c r="E8" i="6"/>
  <c r="C6" i="35"/>
  <c r="H68" i="1"/>
  <c r="C32" i="37" l="1"/>
  <c r="C31" i="37"/>
  <c r="C8" i="37"/>
  <c r="C7" i="37"/>
  <c r="C8" i="35" l="1"/>
  <c r="C9" i="35"/>
  <c r="C10" i="35"/>
  <c r="C7" i="35"/>
  <c r="C8" i="34" l="1"/>
  <c r="C7" i="34"/>
  <c r="C8" i="33"/>
  <c r="C9" i="33"/>
  <c r="C7" i="33"/>
  <c r="H300" i="1" l="1"/>
  <c r="H303" i="1" l="1"/>
  <c r="H307" i="1"/>
  <c r="H310" i="1"/>
  <c r="H305" i="1"/>
  <c r="C11" i="6" l="1"/>
  <c r="H291" i="1"/>
  <c r="C22" i="8" l="1"/>
  <c r="H38" i="6" l="1"/>
  <c r="E10" i="6" l="1"/>
  <c r="C10" i="6"/>
  <c r="C9" i="6"/>
  <c r="C8" i="6"/>
  <c r="C7" i="6"/>
  <c r="D22" i="8" l="1"/>
  <c r="E22" i="8"/>
  <c r="F22" i="8"/>
  <c r="G22" i="8"/>
  <c r="H22" i="8"/>
  <c r="I22" i="8"/>
  <c r="E10" i="8"/>
  <c r="C10" i="8"/>
  <c r="H29" i="8" l="1"/>
  <c r="C8" i="8" l="1"/>
  <c r="C7" i="8"/>
  <c r="D169" i="8" l="1"/>
  <c r="D168" i="8"/>
  <c r="D167" i="8"/>
  <c r="D104" i="8"/>
  <c r="D103" i="8"/>
  <c r="D102" i="8"/>
  <c r="D79" i="8"/>
  <c r="D78" i="8"/>
  <c r="D77" i="8"/>
  <c r="F31" i="8"/>
  <c r="F30" i="8"/>
  <c r="H28" i="8"/>
  <c r="E9" i="8"/>
  <c r="C9" i="8"/>
  <c r="E8" i="8"/>
  <c r="E7" i="8"/>
  <c r="K364" i="1"/>
  <c r="H364" i="1"/>
  <c r="H363" i="1"/>
  <c r="K362" i="1"/>
  <c r="H362" i="1"/>
  <c r="H361" i="1"/>
  <c r="H360" i="1"/>
  <c r="H359" i="1"/>
  <c r="K358" i="1"/>
  <c r="H357" i="1"/>
  <c r="H355" i="1"/>
  <c r="K354" i="1"/>
  <c r="H354" i="1"/>
  <c r="H353" i="1"/>
  <c r="K352" i="1"/>
  <c r="H352" i="1"/>
  <c r="K351" i="1"/>
  <c r="H351" i="1"/>
  <c r="K350" i="1"/>
  <c r="H350" i="1"/>
  <c r="K349" i="1"/>
  <c r="H349" i="1"/>
  <c r="K348" i="1"/>
  <c r="H348" i="1"/>
  <c r="K347" i="1"/>
  <c r="H347" i="1"/>
  <c r="K346" i="1"/>
  <c r="H346" i="1"/>
  <c r="K345" i="1"/>
  <c r="H345" i="1"/>
  <c r="H344" i="1"/>
  <c r="K343" i="1"/>
  <c r="H343" i="1"/>
  <c r="K342" i="1"/>
  <c r="H342" i="1"/>
  <c r="K341" i="1"/>
  <c r="H341" i="1"/>
  <c r="K340" i="1"/>
  <c r="H340" i="1"/>
  <c r="K339" i="1"/>
  <c r="H339" i="1"/>
  <c r="H338" i="1"/>
  <c r="K337" i="1"/>
  <c r="K336" i="1"/>
  <c r="H336" i="1"/>
  <c r="H335" i="1"/>
  <c r="H334" i="1"/>
  <c r="K333" i="1"/>
  <c r="H333" i="1"/>
  <c r="K332" i="1"/>
  <c r="H332" i="1"/>
  <c r="K331" i="1"/>
  <c r="H331" i="1"/>
  <c r="K330" i="1"/>
  <c r="H330" i="1"/>
  <c r="K329" i="1"/>
  <c r="H329" i="1"/>
  <c r="K328" i="1"/>
  <c r="H328" i="1"/>
  <c r="K327" i="1"/>
  <c r="H327" i="1"/>
  <c r="K326" i="1"/>
  <c r="H326" i="1"/>
  <c r="K325" i="1"/>
  <c r="H325" i="1"/>
  <c r="K324" i="1"/>
  <c r="H324" i="1"/>
  <c r="K323" i="1"/>
  <c r="H323" i="1"/>
  <c r="K322" i="1"/>
  <c r="H322" i="1"/>
  <c r="H321" i="1"/>
  <c r="H320" i="1"/>
  <c r="H319" i="1"/>
  <c r="H318" i="1"/>
  <c r="K317" i="1"/>
  <c r="H316" i="1"/>
  <c r="K315" i="1"/>
  <c r="H315" i="1"/>
  <c r="H314" i="1"/>
  <c r="H313" i="1"/>
  <c r="K312" i="1"/>
  <c r="H312" i="1"/>
  <c r="K311" i="1"/>
  <c r="H311" i="1"/>
  <c r="K310" i="1"/>
  <c r="K309" i="1"/>
  <c r="H309" i="1"/>
  <c r="K308" i="1"/>
  <c r="H308" i="1"/>
  <c r="K307" i="1"/>
  <c r="K306" i="1"/>
  <c r="H306" i="1"/>
  <c r="K305" i="1"/>
  <c r="K304" i="1"/>
  <c r="H304" i="1"/>
  <c r="K303" i="1"/>
  <c r="K302" i="1"/>
  <c r="H302" i="1"/>
  <c r="K301" i="1"/>
  <c r="H301" i="1"/>
  <c r="K300" i="1"/>
  <c r="K299" i="1"/>
  <c r="H299" i="1"/>
  <c r="H298" i="1"/>
  <c r="H297" i="1"/>
  <c r="K296" i="1"/>
  <c r="H295" i="1"/>
  <c r="H294" i="1"/>
  <c r="K293" i="1"/>
  <c r="H293" i="1"/>
  <c r="K292" i="1"/>
  <c r="H292" i="1"/>
  <c r="K288" i="1"/>
  <c r="H288" i="1"/>
  <c r="H287" i="1"/>
  <c r="K286" i="1"/>
  <c r="H286" i="1"/>
  <c r="K285" i="1"/>
  <c r="H285" i="1"/>
  <c r="K284" i="1"/>
  <c r="H284" i="1"/>
  <c r="K283" i="1"/>
  <c r="H283" i="1"/>
  <c r="H282" i="1"/>
  <c r="H281" i="1"/>
  <c r="K280" i="1"/>
  <c r="H280" i="1"/>
  <c r="K279" i="1"/>
  <c r="H279" i="1"/>
  <c r="K278" i="1"/>
  <c r="H278" i="1"/>
  <c r="K277" i="1"/>
  <c r="H277" i="1"/>
  <c r="K276" i="1"/>
  <c r="H276" i="1"/>
  <c r="K275" i="1"/>
  <c r="H275" i="1"/>
  <c r="K274" i="1"/>
  <c r="H274" i="1"/>
  <c r="K273" i="1"/>
  <c r="H273" i="1"/>
  <c r="K272" i="1"/>
  <c r="H272" i="1"/>
  <c r="K271" i="1"/>
  <c r="H271" i="1"/>
  <c r="K270" i="1"/>
  <c r="H270" i="1"/>
  <c r="K269" i="1"/>
  <c r="H269" i="1"/>
  <c r="K268" i="1"/>
  <c r="H268" i="1"/>
  <c r="K267" i="1"/>
  <c r="H267" i="1"/>
  <c r="K266" i="1"/>
  <c r="H266" i="1"/>
  <c r="K265" i="1"/>
  <c r="H265" i="1"/>
  <c r="K264" i="1"/>
  <c r="H264" i="1"/>
  <c r="H263" i="1"/>
  <c r="H262" i="1"/>
  <c r="H261" i="1"/>
  <c r="K260" i="1"/>
  <c r="K259" i="1"/>
  <c r="H258" i="1"/>
  <c r="H257" i="1"/>
  <c r="K256" i="1"/>
  <c r="H256" i="1"/>
  <c r="K255" i="1"/>
  <c r="H255" i="1"/>
  <c r="K254" i="1"/>
  <c r="H254" i="1"/>
  <c r="K253" i="1"/>
  <c r="H253" i="1"/>
  <c r="K252" i="1"/>
  <c r="H252" i="1"/>
  <c r="K251" i="1"/>
  <c r="H251" i="1"/>
  <c r="K250" i="1"/>
  <c r="H250" i="1"/>
  <c r="K249" i="1"/>
  <c r="H249" i="1"/>
  <c r="K248" i="1"/>
  <c r="H248" i="1"/>
  <c r="K247" i="1"/>
  <c r="H247" i="1"/>
  <c r="K246" i="1"/>
  <c r="H246" i="1"/>
  <c r="K245" i="1"/>
  <c r="H245" i="1"/>
  <c r="K244" i="1"/>
  <c r="H244" i="1"/>
  <c r="K243" i="1"/>
  <c r="H243" i="1"/>
  <c r="K242" i="1"/>
  <c r="H242" i="1"/>
  <c r="K239" i="1"/>
  <c r="H239" i="1"/>
  <c r="K238" i="1"/>
  <c r="H238" i="1"/>
  <c r="K237" i="1"/>
  <c r="H237" i="1"/>
  <c r="H233" i="1"/>
  <c r="K227" i="1"/>
  <c r="H227" i="1"/>
  <c r="K226" i="1"/>
  <c r="H226" i="1"/>
  <c r="K225" i="1"/>
  <c r="H225" i="1"/>
  <c r="K224" i="1"/>
  <c r="K223" i="1"/>
  <c r="K222" i="1"/>
  <c r="H222" i="1"/>
  <c r="K221" i="1"/>
  <c r="H221" i="1"/>
  <c r="K220" i="1"/>
  <c r="H220" i="1"/>
  <c r="H219" i="1"/>
  <c r="H218" i="1"/>
  <c r="H217" i="1"/>
  <c r="H213" i="1"/>
  <c r="K212" i="1"/>
  <c r="H212" i="1"/>
  <c r="K211" i="1"/>
  <c r="H211" i="1"/>
  <c r="H210" i="1"/>
  <c r="H209" i="1"/>
  <c r="H208" i="1"/>
  <c r="H207" i="1"/>
  <c r="H206" i="1"/>
  <c r="H205" i="1"/>
  <c r="H204" i="1"/>
  <c r="K203" i="1"/>
  <c r="K194" i="1"/>
  <c r="H194" i="1"/>
  <c r="K193" i="1"/>
  <c r="H193" i="1"/>
  <c r="K192" i="1"/>
  <c r="H192" i="1"/>
  <c r="K190" i="1"/>
  <c r="H190" i="1"/>
  <c r="K189" i="1"/>
  <c r="H189" i="1"/>
  <c r="K188" i="1"/>
  <c r="H188" i="1"/>
  <c r="K187" i="1"/>
  <c r="H187" i="1"/>
  <c r="K186" i="1"/>
  <c r="H186" i="1"/>
  <c r="K185" i="1"/>
  <c r="H185" i="1"/>
  <c r="H184" i="1"/>
  <c r="H183" i="1"/>
  <c r="K182" i="1"/>
  <c r="H182" i="1"/>
  <c r="K181" i="1"/>
  <c r="H181" i="1"/>
  <c r="K180" i="1"/>
  <c r="H180" i="1"/>
  <c r="K179" i="1"/>
  <c r="H179" i="1"/>
  <c r="K178" i="1"/>
  <c r="H178" i="1"/>
  <c r="K177" i="1"/>
  <c r="H177" i="1"/>
  <c r="K176" i="1"/>
  <c r="H176" i="1"/>
  <c r="K175" i="1"/>
  <c r="H175" i="1"/>
  <c r="K174" i="1"/>
  <c r="H174" i="1"/>
  <c r="K173" i="1"/>
  <c r="H173" i="1"/>
  <c r="K172" i="1"/>
  <c r="H172" i="1"/>
  <c r="K171" i="1"/>
  <c r="H171" i="1"/>
  <c r="K170" i="1"/>
  <c r="H170" i="1"/>
  <c r="K169" i="1"/>
  <c r="H169" i="1"/>
  <c r="K168" i="1"/>
  <c r="H168" i="1"/>
  <c r="H167" i="1"/>
  <c r="H166" i="1"/>
  <c r="H165" i="1"/>
  <c r="K164" i="1"/>
  <c r="K163" i="1"/>
  <c r="K162" i="1"/>
  <c r="H162" i="1"/>
  <c r="K161" i="1"/>
  <c r="H161" i="1"/>
  <c r="K160" i="1"/>
  <c r="H160" i="1"/>
  <c r="K159" i="1"/>
  <c r="H159" i="1"/>
  <c r="K158" i="1"/>
  <c r="H158" i="1"/>
  <c r="K157" i="1"/>
  <c r="H157" i="1"/>
  <c r="K156" i="1"/>
  <c r="H155" i="1"/>
  <c r="H154" i="1"/>
  <c r="H153" i="1"/>
  <c r="H152" i="1"/>
  <c r="H151" i="1"/>
  <c r="H150" i="1"/>
  <c r="H149" i="1"/>
  <c r="H148" i="1"/>
  <c r="H147" i="1"/>
  <c r="H146" i="1"/>
  <c r="H145" i="1"/>
  <c r="H144" i="1"/>
  <c r="K143" i="1"/>
  <c r="K142" i="1"/>
  <c r="K141" i="1"/>
  <c r="K140" i="1"/>
  <c r="K139" i="1"/>
  <c r="K138" i="1"/>
  <c r="H138" i="1"/>
  <c r="K137" i="1"/>
  <c r="H137" i="1"/>
  <c r="K136" i="1"/>
  <c r="H136" i="1"/>
  <c r="H135" i="1"/>
  <c r="H134" i="1"/>
  <c r="H133" i="1"/>
  <c r="H132" i="1"/>
  <c r="H131" i="1"/>
  <c r="H130" i="1"/>
  <c r="H129" i="1"/>
  <c r="H128" i="1"/>
  <c r="H127" i="1"/>
  <c r="H126" i="1"/>
  <c r="H125" i="1"/>
  <c r="K124" i="1"/>
  <c r="H124" i="1"/>
  <c r="H123" i="1"/>
  <c r="H122" i="1"/>
  <c r="H121" i="1"/>
  <c r="H120" i="1"/>
  <c r="H119" i="1"/>
  <c r="H118" i="1"/>
  <c r="H117" i="1"/>
  <c r="H116" i="1"/>
  <c r="H115" i="1"/>
  <c r="H114" i="1"/>
  <c r="H113" i="1"/>
  <c r="H112" i="1"/>
  <c r="H111" i="1"/>
  <c r="H110" i="1"/>
  <c r="H109" i="1"/>
  <c r="H108" i="1"/>
  <c r="H107" i="1"/>
  <c r="H105" i="1"/>
  <c r="H104" i="1"/>
  <c r="H103" i="1"/>
  <c r="H102" i="1"/>
  <c r="H101" i="1"/>
  <c r="H100" i="1"/>
  <c r="H99" i="1"/>
  <c r="H98" i="1"/>
  <c r="H97" i="1"/>
  <c r="H96" i="1"/>
  <c r="H95" i="1"/>
  <c r="H94" i="1"/>
  <c r="H93" i="1"/>
  <c r="H92" i="1"/>
  <c r="H91" i="1"/>
  <c r="K90" i="1"/>
  <c r="H90" i="1"/>
  <c r="K89" i="1"/>
  <c r="H89" i="1"/>
  <c r="K88" i="1"/>
  <c r="H88" i="1"/>
  <c r="K87" i="1"/>
  <c r="H87" i="1"/>
  <c r="H86" i="1"/>
  <c r="H85" i="1"/>
  <c r="H84" i="1"/>
  <c r="K83" i="1"/>
  <c r="H83" i="1"/>
  <c r="K82" i="1"/>
  <c r="H82" i="1"/>
  <c r="H81" i="1"/>
  <c r="K80" i="1"/>
  <c r="H80" i="1"/>
  <c r="K79" i="1"/>
  <c r="H79" i="1"/>
  <c r="K78" i="1"/>
  <c r="H78" i="1"/>
  <c r="H77" i="1"/>
  <c r="K76" i="1"/>
  <c r="H76" i="1"/>
  <c r="H75" i="1"/>
  <c r="H74" i="1"/>
  <c r="K73" i="1"/>
  <c r="H73" i="1"/>
  <c r="K72" i="1"/>
  <c r="H72" i="1"/>
  <c r="K69" i="1"/>
  <c r="H69" i="1"/>
  <c r="H67" i="1"/>
  <c r="H66" i="1"/>
  <c r="K65" i="1"/>
  <c r="H65" i="1"/>
  <c r="H64" i="1"/>
  <c r="K63" i="1"/>
  <c r="H63" i="1"/>
  <c r="K62" i="1"/>
  <c r="H62" i="1"/>
  <c r="K61" i="1"/>
  <c r="H61" i="1"/>
  <c r="K60" i="1"/>
  <c r="H60" i="1"/>
  <c r="K59" i="1"/>
  <c r="H59" i="1"/>
  <c r="K58" i="1"/>
  <c r="H58" i="1"/>
  <c r="H57" i="1"/>
  <c r="K54" i="1"/>
  <c r="H54" i="1"/>
  <c r="K53" i="1"/>
  <c r="H53" i="1"/>
  <c r="K52" i="1"/>
  <c r="H52" i="1"/>
  <c r="K51" i="1"/>
  <c r="H51" i="1"/>
  <c r="K50" i="1"/>
  <c r="H50" i="1"/>
  <c r="K49" i="1"/>
  <c r="H49" i="1"/>
  <c r="K48" i="1"/>
  <c r="H48" i="1"/>
  <c r="K47" i="1"/>
  <c r="H47" i="1"/>
  <c r="K46" i="1"/>
  <c r="H46" i="1"/>
  <c r="K45" i="1"/>
  <c r="H45" i="1"/>
  <c r="K44" i="1"/>
  <c r="H44" i="1"/>
  <c r="K43" i="1"/>
  <c r="H43" i="1"/>
  <c r="K42" i="1"/>
  <c r="H42" i="1"/>
  <c r="H41" i="1"/>
  <c r="K40" i="1"/>
  <c r="H40" i="1"/>
  <c r="H39" i="1"/>
  <c r="H38" i="1"/>
  <c r="H37" i="1"/>
  <c r="H36" i="1"/>
  <c r="H35" i="1"/>
  <c r="H34" i="1"/>
  <c r="H33" i="1"/>
  <c r="H32" i="1"/>
  <c r="H31" i="1"/>
  <c r="H30" i="1"/>
  <c r="K28" i="1"/>
  <c r="H28" i="1"/>
  <c r="K27" i="1"/>
  <c r="H27" i="1"/>
  <c r="K26" i="1"/>
  <c r="H26" i="1"/>
  <c r="K25" i="1"/>
  <c r="H25" i="1"/>
  <c r="K24" i="1"/>
  <c r="H24" i="1"/>
  <c r="H23" i="1"/>
  <c r="K22" i="1"/>
  <c r="H22" i="1"/>
  <c r="K21" i="1"/>
  <c r="H21" i="1"/>
  <c r="K20" i="1"/>
  <c r="H20" i="1"/>
  <c r="K19" i="1"/>
  <c r="H19" i="1"/>
  <c r="H18" i="1"/>
  <c r="K17" i="1"/>
  <c r="H17" i="1"/>
  <c r="K16" i="1"/>
  <c r="H16" i="1"/>
  <c r="K15" i="1"/>
  <c r="H15" i="1"/>
  <c r="H14" i="1"/>
  <c r="K11" i="1"/>
  <c r="H11" i="1"/>
  <c r="H10" i="1"/>
  <c r="H9" i="1"/>
  <c r="K8" i="1"/>
  <c r="H8" i="1"/>
  <c r="H7" i="1"/>
  <c r="H6" i="1"/>
</calcChain>
</file>

<file path=xl/comments1.xml><?xml version="1.0" encoding="utf-8"?>
<comments xmlns="http://schemas.openxmlformats.org/spreadsheetml/2006/main">
  <authors>
    <author>Autor</author>
  </authors>
  <commentList>
    <comment ref="H5" authorId="0">
      <text>
        <r>
          <rPr>
            <b/>
            <sz val="9"/>
            <color indexed="81"/>
            <rFont val="Tahoma"/>
            <family val="2"/>
          </rPr>
          <t>1-Klick will get the information from the PrismaPro with specified "IP-Address" via http:80</t>
        </r>
      </text>
    </comment>
    <comment ref="K5" authorId="0">
      <text>
        <r>
          <rPr>
            <b/>
            <sz val="9"/>
            <color indexed="81"/>
            <rFont val="Tahoma"/>
            <family val="2"/>
          </rPr>
          <t>1-Klick will set the "set Value" to the PrismaPro with specified "IP-Address" via http:80</t>
        </r>
      </text>
    </comment>
    <comment ref="D64" authorId="0">
      <text>
        <r>
          <rPr>
            <b/>
            <sz val="9"/>
            <color indexed="81"/>
            <rFont val="Tahoma"/>
            <family val="2"/>
          </rPr>
          <t>array indexed by 0,
max Items: 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D81" authorId="0">
      <text>
        <r>
          <rPr>
            <b/>
            <sz val="9"/>
            <color indexed="81"/>
            <rFont val="Tahoma"/>
            <family val="2"/>
          </rPr>
          <t>array indexed by 0
Max Items: 2</t>
        </r>
      </text>
    </comment>
    <comment ref="D84" authorId="0">
      <text>
        <r>
          <rPr>
            <b/>
            <sz val="9"/>
            <color indexed="81"/>
            <rFont val="Tahoma"/>
            <family val="2"/>
          </rPr>
          <t>arry indexed by 1
max Items: 32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D102" authorId="0">
      <text>
        <r>
          <rPr>
            <b/>
            <sz val="9"/>
            <color indexed="81"/>
            <rFont val="Tahoma"/>
            <family val="2"/>
          </rPr>
          <t>(array indexed by 0)
(-100 - +1000???)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105" authorId="0">
      <text>
        <r>
          <rPr>
            <b/>
            <sz val="9"/>
            <color indexed="81"/>
            <rFont val="Tahoma"/>
            <family val="2"/>
          </rPr>
          <t>(array indexed by 0, maxItems: 16384)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D106" authorId="0">
      <text>
        <r>
          <rPr>
            <b/>
            <sz val="9"/>
            <color indexed="81"/>
            <rFont val="Tahoma"/>
            <family val="2"/>
          </rPr>
          <t>(array indexed by 0)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109" authorId="0">
      <text>
        <r>
          <rPr>
            <b/>
            <sz val="9"/>
            <color indexed="81"/>
            <rFont val="Tahoma"/>
            <family val="2"/>
          </rPr>
          <t>Array indexed by 0
Max Items: 16384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114" authorId="0">
      <text>
        <r>
          <rPr>
            <b/>
            <sz val="9"/>
            <color indexed="81"/>
            <rFont val="Tahoma"/>
            <family val="2"/>
          </rPr>
          <t>Array indexed by 0
Max Items: 16384</t>
        </r>
      </text>
    </comment>
    <comment ref="E118" authorId="0">
      <text>
        <r>
          <rPr>
            <sz val="9"/>
            <color indexed="81"/>
            <rFont val="Tahoma"/>
            <family val="2"/>
          </rPr>
          <t xml:space="preserve">Array indexed by 0
max Items: 16384
</t>
        </r>
      </text>
    </comment>
    <comment ref="E123" authorId="0">
      <text>
        <r>
          <rPr>
            <b/>
            <sz val="9"/>
            <color indexed="81"/>
            <rFont val="Tahoma"/>
            <family val="2"/>
          </rPr>
          <t>Array indexed by 0
max Items: 16384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D195" authorId="0">
      <text>
        <r>
          <rPr>
            <b/>
            <sz val="9"/>
            <color indexed="81"/>
            <rFont val="Tahoma"/>
            <family val="2"/>
          </rPr>
          <t>(array 0-10)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D199" authorId="0">
      <text>
        <r>
          <rPr>
            <b/>
            <sz val="9"/>
            <color indexed="81"/>
            <rFont val="Tahoma"/>
            <family val="2"/>
          </rPr>
          <t xml:space="preserve">Array indexed
(array  0-8)
</t>
        </r>
      </text>
    </comment>
    <comment ref="D233" authorId="0">
      <text>
        <r>
          <rPr>
            <b/>
            <sz val="9"/>
            <color indexed="81"/>
            <rFont val="Tahoma"/>
            <family val="2"/>
          </rPr>
          <t>indexed by 1
(array  1-340??)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240" authorId="0">
      <text>
        <r>
          <rPr>
            <b/>
            <sz val="9"/>
            <color indexed="81"/>
            <rFont val="Tahoma"/>
            <family val="2"/>
          </rPr>
          <t>Dont use!!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241" authorId="0">
      <text>
        <r>
          <rPr>
            <b/>
            <sz val="9"/>
            <color indexed="81"/>
            <rFont val="Tahoma"/>
            <family val="2"/>
          </rPr>
          <t>Dont use!!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D263" authorId="0">
      <text>
        <r>
          <rPr>
            <b/>
            <sz val="9"/>
            <color indexed="81"/>
            <rFont val="Tahoma"/>
            <family val="2"/>
          </rPr>
          <t>(array 0 - 7)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D281" authorId="0">
      <text>
        <r>
          <rPr>
            <b/>
            <sz val="9"/>
            <color indexed="81"/>
            <rFont val="Tahoma"/>
            <family val="2"/>
          </rPr>
          <t xml:space="preserve">(array 0 - max32)
</t>
        </r>
        <r>
          <rPr>
            <sz val="9"/>
            <color indexed="81"/>
            <rFont val="Tahoma"/>
            <family val="2"/>
          </rPr>
          <t xml:space="preserve">
(0 - ioChannelCount-1)</t>
        </r>
      </text>
    </comment>
    <comment ref="C294" authorId="0">
      <text>
        <r>
          <rPr>
            <b/>
            <sz val="9"/>
            <color indexed="81"/>
            <rFont val="Tahoma"/>
            <family val="2"/>
          </rPr>
          <t>(array 0 - max32)
(0 - ioChannelCount-1)</t>
        </r>
      </text>
    </comment>
    <comment ref="D298" authorId="0">
      <text>
        <r>
          <rPr>
            <b/>
            <sz val="9"/>
            <color indexed="81"/>
            <rFont val="Tahoma"/>
            <family val="2"/>
          </rPr>
          <t>(array 0 - max32)
(0 - ioChannelCount-1)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D320" authorId="0">
      <text>
        <r>
          <rPr>
            <b/>
            <sz val="9"/>
            <color indexed="81"/>
            <rFont val="Tahoma"/>
            <family val="2"/>
          </rPr>
          <t>(array 0 - max32)
(0 - ioChannelCount-1)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D344" authorId="0">
      <text>
        <r>
          <rPr>
            <b/>
            <sz val="9"/>
            <color indexed="81"/>
            <rFont val="Tahoma"/>
            <family val="2"/>
          </rPr>
          <t>(array 0 - max32)
(0 - ioChannelCount-1)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Autor</author>
  </authors>
  <commentList>
    <comment ref="C41" authorId="0">
      <text>
        <r>
          <rPr>
            <b/>
            <sz val="9"/>
            <color indexed="81"/>
            <rFont val="Tahoma"/>
            <family val="2"/>
          </rPr>
          <t>(array indexed by 0)
(-100 - +1000???)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3.xml><?xml version="1.0" encoding="utf-8"?>
<comments xmlns="http://schemas.openxmlformats.org/spreadsheetml/2006/main">
  <authors>
    <author>Autor</author>
  </authors>
  <commentList>
    <comment ref="C31" authorId="0">
      <text>
        <r>
          <rPr>
            <b/>
            <sz val="9"/>
            <color indexed="81"/>
            <rFont val="Tahoma"/>
            <family val="2"/>
          </rPr>
          <t>(array indexed by 0)
(-100 - +1000???)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4.xml><?xml version="1.0" encoding="utf-8"?>
<comments xmlns="http://schemas.openxmlformats.org/spreadsheetml/2006/main">
  <authors>
    <author>Autor</author>
  </authors>
  <commentList>
    <comment ref="C30" authorId="0">
      <text>
        <r>
          <rPr>
            <b/>
            <sz val="9"/>
            <color indexed="81"/>
            <rFont val="Tahoma"/>
            <family val="2"/>
          </rPr>
          <t>(array indexed by 0)
(-100 - +1000???)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<sst xmlns="http://schemas.openxmlformats.org/spreadsheetml/2006/main" count="32287" uniqueCount="1113">
  <si>
    <t>mmsp</t>
  </si>
  <si>
    <t>communication</t>
  </si>
  <si>
    <t>ipAddress</t>
  </si>
  <si>
    <t>macAddress</t>
  </si>
  <si>
    <t>gateway</t>
  </si>
  <si>
    <t>port</t>
  </si>
  <si>
    <t>dhcp</t>
  </si>
  <si>
    <t>sessionID</t>
  </si>
  <si>
    <t>issueLog</t>
  </si>
  <si>
    <t>errorLog</t>
  </si>
  <si>
    <t>sessionTimeout</t>
  </si>
  <si>
    <t>locationIdentifyCPU</t>
  </si>
  <si>
    <t>clientName</t>
  </si>
  <si>
    <t>control</t>
  </si>
  <si>
    <t>controlInfo</t>
  </si>
  <si>
    <t>amInControl</t>
  </si>
  <si>
    <t>canTakeControl</t>
  </si>
  <si>
    <t>canForceControl</t>
  </si>
  <si>
    <t>secondsSinceLastRequest</t>
  </si>
  <si>
    <t>secondsSinceLastControlRequest</t>
  </si>
  <si>
    <t>secondsSinceLastDataRequest</t>
  </si>
  <si>
    <t>controlLock</t>
  </si>
  <si>
    <t>generalControl</t>
  </si>
  <si>
    <t>setEmission</t>
  </si>
  <si>
    <t>setEM</t>
  </si>
  <si>
    <t>rfGeneratorSet</t>
  </si>
  <si>
    <t>baselineMeasureSet</t>
  </si>
  <si>
    <t>baselineCorrectSet</t>
  </si>
  <si>
    <t>peakfindMeasureSet</t>
  </si>
  <si>
    <t>peakfindCorrectSet</t>
  </si>
  <si>
    <t>emEquivIonSet</t>
  </si>
  <si>
    <t>ppLinearization</t>
  </si>
  <si>
    <t>userTimer1</t>
  </si>
  <si>
    <t>userTimer2</t>
  </si>
  <si>
    <t>shutdown</t>
  </si>
  <si>
    <t>sensorInfo</t>
  </si>
  <si>
    <t>name</t>
  </si>
  <si>
    <t>description</t>
  </si>
  <si>
    <t>serialNumber</t>
  </si>
  <si>
    <t>status</t>
  </si>
  <si>
    <t>systemStatus</t>
  </si>
  <si>
    <t>hardwareErrors</t>
  </si>
  <si>
    <t>hardwareWarnings</t>
  </si>
  <si>
    <t>powerSupplyPowerOnTime</t>
  </si>
  <si>
    <t>emissionStretch</t>
  </si>
  <si>
    <t>emStretch</t>
  </si>
  <si>
    <t>cpuPowerOnTime</t>
  </si>
  <si>
    <t>cpuPowerStretch</t>
  </si>
  <si>
    <t>motherBoardPowerOnTime</t>
  </si>
  <si>
    <t>emOnTime</t>
  </si>
  <si>
    <t>emPressTrip</t>
  </si>
  <si>
    <t>filaments</t>
  </si>
  <si>
    <t>emisOnTime</t>
  </si>
  <si>
    <t>emisPressTrip</t>
  </si>
  <si>
    <t>userDB</t>
  </si>
  <si>
    <t>s5</t>
  </si>
  <si>
    <t>s6</t>
  </si>
  <si>
    <t>s7</t>
  </si>
  <si>
    <t>s8</t>
  </si>
  <si>
    <t>diagnosticData</t>
  </si>
  <si>
    <t>internalBoxTemperature</t>
  </si>
  <si>
    <t>anodePotential</t>
  </si>
  <si>
    <t>emissionCurrent</t>
  </si>
  <si>
    <t>focusPotential</t>
  </si>
  <si>
    <t>electronEnergy</t>
  </si>
  <si>
    <t>filamentPotential</t>
  </si>
  <si>
    <t>filamentCurrent</t>
  </si>
  <si>
    <t>electronMultiplierPotential</t>
  </si>
  <si>
    <t>measurement</t>
  </si>
  <si>
    <t>totalPressure</t>
  </si>
  <si>
    <t>scans</t>
  </si>
  <si>
    <t>scannum</t>
  </si>
  <si>
    <t>scansize</t>
  </si>
  <si>
    <t>values</t>
  </si>
  <si>
    <t>scansPow2</t>
  </si>
  <si>
    <t>binaryScans</t>
  </si>
  <si>
    <t>data</t>
  </si>
  <si>
    <t>start</t>
  </si>
  <si>
    <t>dataPow2</t>
  </si>
  <si>
    <t>binaryData</t>
  </si>
  <si>
    <t>nextScan</t>
  </si>
  <si>
    <t>nextScanNumber</t>
  </si>
  <si>
    <t>binaryNextScan</t>
  </si>
  <si>
    <t>scanInfo</t>
  </si>
  <si>
    <t>firstScan</t>
  </si>
  <si>
    <t>lastScan</t>
  </si>
  <si>
    <t>currentScan</t>
  </si>
  <si>
    <t>pointsPerScan</t>
  </si>
  <si>
    <t>pointsInCurrentScan</t>
  </si>
  <si>
    <t>scanning</t>
  </si>
  <si>
    <t>sensorDetector</t>
  </si>
  <si>
    <t>emVoltageMax</t>
  </si>
  <si>
    <t>emVoltageMin</t>
  </si>
  <si>
    <t>emVoltage</t>
  </si>
  <si>
    <t>defaultLoad</t>
  </si>
  <si>
    <t>factoryLoad</t>
  </si>
  <si>
    <t>factorySave</t>
  </si>
  <si>
    <t>userLoad</t>
  </si>
  <si>
    <t>userSave</t>
  </si>
  <si>
    <t>sensorIonSource</t>
  </si>
  <si>
    <t>emissionCurrentMax</t>
  </si>
  <si>
    <t>emissionCurrentMin</t>
  </si>
  <si>
    <t>X</t>
  </si>
  <si>
    <t>set Value:</t>
  </si>
  <si>
    <t>anodeMax</t>
  </si>
  <si>
    <t>anodeMin</t>
  </si>
  <si>
    <t>focusMax</t>
  </si>
  <si>
    <t>focusMin</t>
  </si>
  <si>
    <t>electronEnergyMax</t>
  </si>
  <si>
    <t>electronEnergyMin</t>
  </si>
  <si>
    <t>ionEnergyMax</t>
  </si>
  <si>
    <t>ionEnergyMin</t>
  </si>
  <si>
    <t>structuresMax</t>
  </si>
  <si>
    <t>activate</t>
  </si>
  <si>
    <t>filamentSelected</t>
  </si>
  <si>
    <t>filamentSelectedOverride</t>
  </si>
  <si>
    <t>workingStructure</t>
  </si>
  <si>
    <t>emissionLevel</t>
  </si>
  <si>
    <t>optimizationType</t>
  </si>
  <si>
    <t>filamentPreferred</t>
  </si>
  <si>
    <t>nomUserCopy</t>
  </si>
  <si>
    <t>nomFactoryCopy</t>
  </si>
  <si>
    <t>userTablesValid</t>
  </si>
  <si>
    <t>factoryTablesValid</t>
  </si>
  <si>
    <t>workingLoadSrc</t>
  </si>
  <si>
    <t>anode</t>
  </si>
  <si>
    <t>focus</t>
  </si>
  <si>
    <t>ionEnergyGlobal</t>
  </si>
  <si>
    <t>normalizationFactor</t>
  </si>
  <si>
    <t>ppLinConst1</t>
  </si>
  <si>
    <t>ppLinConst2</t>
  </si>
  <si>
    <t>ppSensitivityFactor</t>
  </si>
  <si>
    <t>tPThresholdCurrent</t>
  </si>
  <si>
    <t>tPTresholdCount</t>
  </si>
  <si>
    <t>tPTripCount</t>
  </si>
  <si>
    <t>tPCalPointsMax</t>
  </si>
  <si>
    <t>tPCalPointsInUse</t>
  </si>
  <si>
    <t>tPCalPressSet</t>
  </si>
  <si>
    <t>tPCalPressRemove</t>
  </si>
  <si>
    <t>tPCalPointRemove</t>
  </si>
  <si>
    <t>tPCalTableShift</t>
  </si>
  <si>
    <t>tPunits</t>
  </si>
  <si>
    <t>emisRestartDelay</t>
  </si>
  <si>
    <t>emisRestartCount</t>
  </si>
  <si>
    <t>emisRestartType</t>
  </si>
  <si>
    <t>calIndex</t>
  </si>
  <si>
    <t>tPCalPointPress</t>
  </si>
  <si>
    <t>tPCalPointCurrent</t>
  </si>
  <si>
    <t>tPCalPointSet</t>
  </si>
  <si>
    <t>ionSource</t>
  </si>
  <si>
    <t>sensorFilter</t>
  </si>
  <si>
    <t>massMax</t>
  </si>
  <si>
    <t>massMin</t>
  </si>
  <si>
    <t>dwellMax</t>
  </si>
  <si>
    <t>dwellMin</t>
  </si>
  <si>
    <t>rodPolarity</t>
  </si>
  <si>
    <t>workingTune</t>
  </si>
  <si>
    <t>scanSetup</t>
  </si>
  <si>
    <t>maxChannels</t>
  </si>
  <si>
    <t>startChannel</t>
  </si>
  <si>
    <t>stopChannel</t>
  </si>
  <si>
    <t>scanCount</t>
  </si>
  <si>
    <t>scanStart</t>
  </si>
  <si>
    <t>scanStop</t>
  </si>
  <si>
    <t>scanInterval</t>
  </si>
  <si>
    <t>dwellGlobal</t>
  </si>
  <si>
    <t>leadInDwell</t>
  </si>
  <si>
    <t>scanTimeTotal</t>
  </si>
  <si>
    <t>leakCheckMass</t>
  </si>
  <si>
    <t>channel</t>
  </si>
  <si>
    <t>ppamu</t>
  </si>
  <si>
    <t>dwell</t>
  </si>
  <si>
    <t>extra</t>
  </si>
  <si>
    <t>leadIn</t>
  </si>
  <si>
    <t>enabled</t>
  </si>
  <si>
    <t>scaleFactor</t>
  </si>
  <si>
    <t>equivIonFactor</t>
  </si>
  <si>
    <t>digOutNum</t>
  </si>
  <si>
    <t>digOutThresUpper</t>
  </si>
  <si>
    <t>digOutThresLower</t>
  </si>
  <si>
    <t>startMass</t>
  </si>
  <si>
    <t>stopMass</t>
  </si>
  <si>
    <t>channelMode</t>
  </si>
  <si>
    <t>analogInput</t>
  </si>
  <si>
    <t>ioChannelCount</t>
  </si>
  <si>
    <t>eventCount</t>
  </si>
  <si>
    <t>ioChannel</t>
  </si>
  <si>
    <t>rawValue</t>
  </si>
  <si>
    <t>designOffset</t>
  </si>
  <si>
    <t>errorOffset</t>
  </si>
  <si>
    <t>designMultiplier</t>
  </si>
  <si>
    <t>errorMultiplier</t>
  </si>
  <si>
    <t>correctedValue</t>
  </si>
  <si>
    <t>mode</t>
  </si>
  <si>
    <t>scaledValue</t>
  </si>
  <si>
    <t>bypass</t>
  </si>
  <si>
    <t>appValue</t>
  </si>
  <si>
    <t>aiEvent</t>
  </si>
  <si>
    <t>eventMapping</t>
  </si>
  <si>
    <t>eventThreshold1</t>
  </si>
  <si>
    <t>eventMode1</t>
  </si>
  <si>
    <t>eventAction1</t>
  </si>
  <si>
    <t>eventActionCount1</t>
  </si>
  <si>
    <t>eventThreshold2</t>
  </si>
  <si>
    <t>eventMode2</t>
  </si>
  <si>
    <t>eventAction2</t>
  </si>
  <si>
    <t>eventActionCount2</t>
  </si>
  <si>
    <t>eventThreshold3</t>
  </si>
  <si>
    <t>eventMode3</t>
  </si>
  <si>
    <t>eventAction3</t>
  </si>
  <si>
    <t>eventActionCount3</t>
  </si>
  <si>
    <t>eventThreshold4</t>
  </si>
  <si>
    <t>eventMode4</t>
  </si>
  <si>
    <t>eventAction4</t>
  </si>
  <si>
    <t>eventActionCount4</t>
  </si>
  <si>
    <t>analogOutput</t>
  </si>
  <si>
    <t>raw</t>
  </si>
  <si>
    <t>scaleInValue</t>
  </si>
  <si>
    <t>scaleMode</t>
  </si>
  <si>
    <t>scaleOutValue</t>
  </si>
  <si>
    <t>ceiling</t>
  </si>
  <si>
    <t>floor</t>
  </si>
  <si>
    <t>hardwareValue</t>
  </si>
  <si>
    <t>digitalInput</t>
  </si>
  <si>
    <t>rawValueBitwise</t>
  </si>
  <si>
    <t>digitalOutput</t>
  </si>
  <si>
    <t>invert</t>
  </si>
  <si>
    <t>internals</t>
  </si>
  <si>
    <t>bootCount</t>
  </si>
  <si>
    <t>diagnostics</t>
  </si>
  <si>
    <t>MMSP Port</t>
  </si>
  <si>
    <t>Title</t>
  </si>
  <si>
    <t>Modular Mass Spec</t>
  </si>
  <si>
    <t>Communications Port Configuration</t>
  </si>
  <si>
    <t>MMSP Gateway</t>
  </si>
  <si>
    <t>Boot from DHCP</t>
  </si>
  <si>
    <t>Session ID</t>
  </si>
  <si>
    <t>Issue Log</t>
  </si>
  <si>
    <t>Error Log</t>
  </si>
  <si>
    <t>Identify MMSP Location using the CPU Power LED</t>
  </si>
  <si>
    <t>Client Name</t>
  </si>
  <si>
    <t>Control Info</t>
  </si>
  <si>
    <t>Control</t>
  </si>
  <si>
    <t>Am In Control</t>
  </si>
  <si>
    <t>ControlLock</t>
  </si>
  <si>
    <t>General control</t>
  </si>
  <si>
    <t>IP Address</t>
  </si>
  <si>
    <t>MMSP MAC Address</t>
  </si>
  <si>
    <t>RF Generator Set</t>
  </si>
  <si>
    <t>Baseline Measure Set</t>
  </si>
  <si>
    <t>Baseline Correction Set</t>
  </si>
  <si>
    <t>Peakfind Measure State Set</t>
  </si>
  <si>
    <t>Peakfind Correct Set</t>
  </si>
  <si>
    <t>EM Equivalent Ion Current Set</t>
  </si>
  <si>
    <t>Partial Pressure Linearization</t>
  </si>
  <si>
    <t>Shutdown</t>
  </si>
  <si>
    <t>Sensor Information</t>
  </si>
  <si>
    <t>Sensor Name</t>
  </si>
  <si>
    <t>Sensor Description</t>
  </si>
  <si>
    <t>Sensor Serial Number</t>
  </si>
  <si>
    <t>Status</t>
  </si>
  <si>
    <t>System Status</t>
  </si>
  <si>
    <t>Hardware errors</t>
  </si>
  <si>
    <t>Hardware warnings</t>
  </si>
  <si>
    <t>EM Pressure Trip</t>
  </si>
  <si>
    <t>Emission Pressure Trip</t>
  </si>
  <si>
    <t>User DataBase</t>
  </si>
  <si>
    <t>S5</t>
  </si>
  <si>
    <t>S6</t>
  </si>
  <si>
    <t>S7</t>
  </si>
  <si>
    <t>S8</t>
  </si>
  <si>
    <t>Diagnostic Data</t>
  </si>
  <si>
    <t>Emission current</t>
  </si>
  <si>
    <t>Electron Energy</t>
  </si>
  <si>
    <t>Measured Data</t>
  </si>
  <si>
    <t>Total Pressure</t>
  </si>
  <si>
    <t>Versatile Scan Data</t>
  </si>
  <si>
    <t>Versatile Scan Data - Pow2 Format</t>
  </si>
  <si>
    <t>Versatile Scan Data - Binary Format</t>
  </si>
  <si>
    <t>Versatile Data - JSON Format</t>
  </si>
  <si>
    <t>Versatile Data - Pow2 Format</t>
  </si>
  <si>
    <t>Versatile Data - Binary Format</t>
  </si>
  <si>
    <t>Next Scan</t>
  </si>
  <si>
    <t>Next Scan Number</t>
  </si>
  <si>
    <t>Binary Next Scan</t>
  </si>
  <si>
    <t>Scan Info</t>
  </si>
  <si>
    <t>First Scan</t>
  </si>
  <si>
    <t>Last Scan</t>
  </si>
  <si>
    <t>Current Scan</t>
  </si>
  <si>
    <t>Points Per Scan</t>
  </si>
  <si>
    <t>Points In Current Scan</t>
  </si>
  <si>
    <t>Scanning</t>
  </si>
  <si>
    <t>Sensor Detector parameters</t>
  </si>
  <si>
    <t>Load Default Parameters</t>
  </si>
  <si>
    <t>Load Factory Parameters</t>
  </si>
  <si>
    <t>Save Factory Parameters</t>
  </si>
  <si>
    <t>Load User Parameters</t>
  </si>
  <si>
    <t>Save User Parameters</t>
  </si>
  <si>
    <t>Sensor Ion Source parameters</t>
  </si>
  <si>
    <t>Structures Max</t>
  </si>
  <si>
    <t>Activate</t>
  </si>
  <si>
    <t>Selected Filament</t>
  </si>
  <si>
    <t>Selected Filament Override</t>
  </si>
  <si>
    <t>Working Structure</t>
  </si>
  <si>
    <t>Emission Level</t>
  </si>
  <si>
    <t>Optimization Type</t>
  </si>
  <si>
    <t>Filament Preferred</t>
  </si>
  <si>
    <t>Nominal To User Copy</t>
  </si>
  <si>
    <t>Nominal to Factory Copy</t>
  </si>
  <si>
    <t>User Tables Valid</t>
  </si>
  <si>
    <t>Factory Tables Valid</t>
  </si>
  <si>
    <t>Working Load Source</t>
  </si>
  <si>
    <t>Anode Voltage</t>
  </si>
  <si>
    <t>Focus Voltage</t>
  </si>
  <si>
    <t>Ion Energy Global</t>
  </si>
  <si>
    <t>Normalization Factor</t>
  </si>
  <si>
    <t>PP Linearization Constant 1</t>
  </si>
  <si>
    <t>PP Linearization Constant 2</t>
  </si>
  <si>
    <t>PP Sensitivity Factor</t>
  </si>
  <si>
    <t>Total Pressure Threshold Current</t>
  </si>
  <si>
    <t>Total Pressure Threshold Count</t>
  </si>
  <si>
    <t>Total Pressure Trip Count</t>
  </si>
  <si>
    <t>Total Pressure Calibration Points Max</t>
  </si>
  <si>
    <t>Total Pressure Calibration Points Min</t>
  </si>
  <si>
    <t>Total Pressure Calibration Points in Use</t>
  </si>
  <si>
    <t>Total Pressure Calibration Pressure Set</t>
  </si>
  <si>
    <t>Total Pressure Calibration Pressure Remove</t>
  </si>
  <si>
    <t>Total Pressure Calibration Point Remove</t>
  </si>
  <si>
    <t>Total Pressure Calibration Table Shift</t>
  </si>
  <si>
    <t>TP units</t>
  </si>
  <si>
    <t>Emis Restart Delay</t>
  </si>
  <si>
    <t>Emis Restart Count</t>
  </si>
  <si>
    <t>Emis Restart Type</t>
  </si>
  <si>
    <t>Total Pressure Calibration Point Pressure</t>
  </si>
  <si>
    <t>Total Pressure Calibration Point Current</t>
  </si>
  <si>
    <t>Total Pressure Calibration Point Set</t>
  </si>
  <si>
    <t>Sensor Filter Parameters</t>
  </si>
  <si>
    <t>Tune Max Mass</t>
  </si>
  <si>
    <t>Tune Min Mass</t>
  </si>
  <si>
    <t>Max Allowable Dwell</t>
  </si>
  <si>
    <t>Min Allowable Dwell</t>
  </si>
  <si>
    <t>Rod Polarity</t>
  </si>
  <si>
    <t>Working Tune</t>
  </si>
  <si>
    <t>Versatile Scan Parameters</t>
  </si>
  <si>
    <t>Versatile Max Scan Channels</t>
  </si>
  <si>
    <t>Scan Start Channel</t>
  </si>
  <si>
    <t>Scan Stop Channel</t>
  </si>
  <si>
    <t>Scan Count</t>
  </si>
  <si>
    <t>Scan Start</t>
  </si>
  <si>
    <t>Scan Stop</t>
  </si>
  <si>
    <t>Scan Interval</t>
  </si>
  <si>
    <t>Dwell Global</t>
  </si>
  <si>
    <t>Lead In Dwell</t>
  </si>
  <si>
    <t>Scan Time Total</t>
  </si>
  <si>
    <t>Leak Check Mass</t>
  </si>
  <si>
    <t>Channel # points per AMU</t>
  </si>
  <si>
    <t>Channel # Dwell</t>
  </si>
  <si>
    <t>Channel # Local EM voltage</t>
  </si>
  <si>
    <t>Channel # Extra</t>
  </si>
  <si>
    <t>Channel # Measurement Enabled</t>
  </si>
  <si>
    <t>Channel # Lead In</t>
  </si>
  <si>
    <t>Channel # Scale Factor</t>
  </si>
  <si>
    <t>Channel # Equivalent Ion Current</t>
  </si>
  <si>
    <t>Channel # Digital Output to Map</t>
  </si>
  <si>
    <t>Digital Output Upper Threshold</t>
  </si>
  <si>
    <t>Digital Output Lower Threshold</t>
  </si>
  <si>
    <t>Channel # Start Mass</t>
  </si>
  <si>
    <t>Channel Mode</t>
  </si>
  <si>
    <t>Analog Input Parameters</t>
  </si>
  <si>
    <t>Analog Input Channels</t>
  </si>
  <si>
    <t>Event Count</t>
  </si>
  <si>
    <t>Analog Input y Raw value</t>
  </si>
  <si>
    <t>Analog Input y Design Offset</t>
  </si>
  <si>
    <t>Analog Input y Error Offset</t>
  </si>
  <si>
    <t>Analog Input y Design Multiplier</t>
  </si>
  <si>
    <t>Analog Input y Error Multiplier</t>
  </si>
  <si>
    <t>Analog Input y Corrected value</t>
  </si>
  <si>
    <t>Analog Input y Mode</t>
  </si>
  <si>
    <t>Analog Input y Scaled value</t>
  </si>
  <si>
    <t>Analog Input y Bypass</t>
  </si>
  <si>
    <t>Analog Input y Application Value</t>
  </si>
  <si>
    <t>Event to AI mapping</t>
  </si>
  <si>
    <t>Event Threshold 1</t>
  </si>
  <si>
    <t>Event Mode 1</t>
  </si>
  <si>
    <t>Event Action 1</t>
  </si>
  <si>
    <t>Event Action Count 1</t>
  </si>
  <si>
    <t>Event Threshold 2</t>
  </si>
  <si>
    <t>Event Mode 2</t>
  </si>
  <si>
    <t>Event Action 2</t>
  </si>
  <si>
    <t>Event Action Count 2</t>
  </si>
  <si>
    <t>Event Threshold 3</t>
  </si>
  <si>
    <t>Event Mode 3</t>
  </si>
  <si>
    <t>Event Action 3</t>
  </si>
  <si>
    <t>Event Action Count 3</t>
  </si>
  <si>
    <t>Event Threshold 4</t>
  </si>
  <si>
    <t>Event Mode 4</t>
  </si>
  <si>
    <t>Event Action 4</t>
  </si>
  <si>
    <t>Event Action Count 4</t>
  </si>
  <si>
    <t>Analog Output Parameters</t>
  </si>
  <si>
    <t>Analog Output Channels</t>
  </si>
  <si>
    <t>Analog Output # Raw</t>
  </si>
  <si>
    <t>Analog Output # Bypass</t>
  </si>
  <si>
    <t>Analog Output # Scale In Value</t>
  </si>
  <si>
    <t>Analog Output # Scale Mode</t>
  </si>
  <si>
    <t>Analog Out y Scale Out Value</t>
  </si>
  <si>
    <t>Analog Output # Ceiling {Max}</t>
  </si>
  <si>
    <t>Analog Output # Floor {Min}</t>
  </si>
  <si>
    <t>Analog Output # Hardware Value</t>
  </si>
  <si>
    <t>Digital Input Parameters</t>
  </si>
  <si>
    <t>Digital Input Channels</t>
  </si>
  <si>
    <t>Raw Value Bitwise</t>
  </si>
  <si>
    <t>Digital Input # Raw value</t>
  </si>
  <si>
    <t>Digital Output Parameters</t>
  </si>
  <si>
    <t>Digital Output channels</t>
  </si>
  <si>
    <t>Digital Output # Mode</t>
  </si>
  <si>
    <t>Digital Output # Invert</t>
  </si>
  <si>
    <t>Digital Output # Hardware value</t>
  </si>
  <si>
    <t>Internal Variables</t>
  </si>
  <si>
    <t>Boot Count</t>
  </si>
  <si>
    <t>Diagnostics</t>
  </si>
  <si>
    <t>Target</t>
  </si>
  <si>
    <t>0.0.0.0</t>
  </si>
  <si>
    <t>­</t>
  </si>
  <si>
    <t>Emission On Time [s]</t>
  </si>
  <si>
    <t>EM On Time [s]</t>
  </si>
  <si>
    <t>MotherBoard PowerOnTime [s]</t>
  </si>
  <si>
    <t>EMStretch [s]</t>
  </si>
  <si>
    <t>EmissionStretch [s]</t>
  </si>
  <si>
    <t>Power Supply PowerOnTime [s]</t>
  </si>
  <si>
    <t>Internal Box Temperature [°C]</t>
  </si>
  <si>
    <r>
      <t>Emission current [</t>
    </r>
    <r>
      <rPr>
        <sz val="9"/>
        <color theme="1"/>
        <rFont val="Calibri"/>
        <family val="2"/>
      </rPr>
      <t>µ</t>
    </r>
    <r>
      <rPr>
        <i/>
        <sz val="9"/>
        <color theme="1"/>
        <rFont val="Calibri"/>
        <family val="2"/>
        <scheme val="minor"/>
      </rPr>
      <t>A]</t>
    </r>
  </si>
  <si>
    <t>Anode potential  [cV]</t>
  </si>
  <si>
    <t>Focus potential [cV]</t>
  </si>
  <si>
    <t>Electron Energy [cV]</t>
  </si>
  <si>
    <t>Filament potential [mV]</t>
  </si>
  <si>
    <t>Filament current [mA]</t>
  </si>
  <si>
    <t>Electron Multiplier potential [V]</t>
  </si>
  <si>
    <t>IP-Address PrismaPro:</t>
  </si>
  <si>
    <r>
      <t>Max Emission Current [</t>
    </r>
    <r>
      <rPr>
        <sz val="9"/>
        <color theme="1"/>
        <rFont val="Calibri"/>
        <family val="2"/>
      </rPr>
      <t>µ</t>
    </r>
    <r>
      <rPr>
        <i/>
        <sz val="9"/>
        <color theme="1"/>
        <rFont val="Calibri"/>
        <family val="2"/>
        <scheme val="minor"/>
      </rPr>
      <t>A]</t>
    </r>
  </si>
  <si>
    <t>Min Emission Current [µA]</t>
  </si>
  <si>
    <t>Anode Voltage Upper Bound [V]</t>
  </si>
  <si>
    <t>Anode Voltage Lower Bound [V]</t>
  </si>
  <si>
    <t>Max Focus Voltage [V]</t>
  </si>
  <si>
    <t>Min Focus Voltage [V]</t>
  </si>
  <si>
    <t>Electron Energy Upper Bound [V]</t>
  </si>
  <si>
    <t>Electron Energy Lower Bound [V]</t>
  </si>
  <si>
    <t>Ion Energy Max [mV]</t>
  </si>
  <si>
    <t>Ion Energy Min [mV]</t>
  </si>
  <si>
    <t>EM Voltage Max [V]</t>
  </si>
  <si>
    <t>EM Voltage Min [V]</t>
  </si>
  <si>
    <t>EM Voltage [V]</t>
  </si>
  <si>
    <t>User Timer 1 [ms]</t>
  </si>
  <si>
    <t>User Timer 2 [ms]</t>
  </si>
  <si>
    <t>CPU PowerOnTime [s]</t>
  </si>
  <si>
    <t>CPU Power Stretch [s]</t>
  </si>
  <si>
    <t>API-Reference "PrismaPro":</t>
  </si>
  <si>
    <t>index</t>
  </si>
  <si>
    <t>Nbr</t>
  </si>
  <si>
    <t>The usage of the API is at your own risk !!</t>
  </si>
  <si>
    <t>Session Timeout [ms]</t>
  </si>
  <si>
    <t>Electronics Information</t>
  </si>
  <si>
    <t>Serial Number</t>
  </si>
  <si>
    <t>Monitor Firmware Version</t>
  </si>
  <si>
    <t>Control Firmware Version</t>
  </si>
  <si>
    <t>electronicsInfo</t>
  </si>
  <si>
    <t>monitorFWVersion</t>
  </si>
  <si>
    <t>controlFWVersion</t>
  </si>
  <si>
    <t>genus</t>
  </si>
  <si>
    <t>massRange</t>
  </si>
  <si>
    <t>mask</t>
  </si>
  <si>
    <t>login</t>
  </si>
  <si>
    <t>Genus</t>
  </si>
  <si>
    <t>Mass Range</t>
  </si>
  <si>
    <t>MMSP Mask</t>
  </si>
  <si>
    <t>Login</t>
  </si>
  <si>
    <t>degas</t>
  </si>
  <si>
    <t>fanState</t>
  </si>
  <si>
    <t>ionSourceType</t>
  </si>
  <si>
    <t>massFilterType</t>
  </si>
  <si>
    <t>detectorType</t>
  </si>
  <si>
    <t>filamentType</t>
  </si>
  <si>
    <t>peakfindStatus</t>
  </si>
  <si>
    <t>peakfind</t>
  </si>
  <si>
    <t>Peakfind Status</t>
  </si>
  <si>
    <t>Filament Type</t>
  </si>
  <si>
    <t>Detector Type</t>
  </si>
  <si>
    <t>Mass Filter Type</t>
  </si>
  <si>
    <t>Ion Source Type</t>
  </si>
  <si>
    <t>Fan State</t>
  </si>
  <si>
    <t>emGain</t>
  </si>
  <si>
    <t>emGainMass</t>
  </si>
  <si>
    <t>EM Gain</t>
  </si>
  <si>
    <t>EM Gain Mass</t>
  </si>
  <si>
    <t>tPCalPointsMin</t>
  </si>
  <si>
    <t>tPEMThresholdCurrent</t>
  </si>
  <si>
    <t>tPEMThresholdCount</t>
  </si>
  <si>
    <t>tPEMTripCount</t>
  </si>
  <si>
    <t>Total Pressure EM Trip Threshold Current</t>
  </si>
  <si>
    <t>Total Pressure EM Trip Threshold Count</t>
  </si>
  <si>
    <t>TP EM Trip Count</t>
  </si>
  <si>
    <t>designMassMax</t>
  </si>
  <si>
    <t>designMassMin</t>
  </si>
  <si>
    <t>Design Max Mass</t>
  </si>
  <si>
    <t>Design Min Mass</t>
  </si>
  <si>
    <t>maxDwell</t>
  </si>
  <si>
    <t>minDwell</t>
  </si>
  <si>
    <t>Max Allowable Dwell (fixed)</t>
  </si>
  <si>
    <t>Min Allowable Dwell (fixed)</t>
  </si>
  <si>
    <t>aONum</t>
  </si>
  <si>
    <t>aOInputLowLimit</t>
  </si>
  <si>
    <t>aOInputHighLimit</t>
  </si>
  <si>
    <t>aOMode</t>
  </si>
  <si>
    <t>Channel # Analog Output to Map</t>
  </si>
  <si>
    <t>Analog Output Input Low Limit</t>
  </si>
  <si>
    <t>Analog Output Input High Limit</t>
  </si>
  <si>
    <t>Analog Output Mode</t>
  </si>
  <si>
    <t>eventsDefaultLoad</t>
  </si>
  <si>
    <t>channelsAvailable</t>
  </si>
  <si>
    <t>Analog Input Default Load</t>
  </si>
  <si>
    <t>Analog Input Events Default Load</t>
  </si>
  <si>
    <t>Analog Input Channels Available</t>
  </si>
  <si>
    <t>Analog Outputs Default Load</t>
  </si>
  <si>
    <t>Analog Output Channels Available</t>
  </si>
  <si>
    <t>log10C1</t>
  </si>
  <si>
    <t>log10C2</t>
  </si>
  <si>
    <t>designGain</t>
  </si>
  <si>
    <t>errorGain</t>
  </si>
  <si>
    <t>inputLowLimit</t>
  </si>
  <si>
    <t>inputHighLimit</t>
  </si>
  <si>
    <t>Analog Output # Design Offset</t>
  </si>
  <si>
    <t>Analog Output # Error Offset</t>
  </si>
  <si>
    <t>Analog Output # Design Gain</t>
  </si>
  <si>
    <t>Analog Output # Errror Gain</t>
  </si>
  <si>
    <t>Analog Output # Input Low Limit</t>
  </si>
  <si>
    <t>Analog Output # Input High Limit</t>
  </si>
  <si>
    <t>bitConfig</t>
  </si>
  <si>
    <t>hardwareValues</t>
  </si>
  <si>
    <t>Extended IO Bit Config</t>
  </si>
  <si>
    <t>Digital Input Default Load</t>
  </si>
  <si>
    <t>Digital Input Channels Available</t>
  </si>
  <si>
    <t>Digital Input Hardware Values</t>
  </si>
  <si>
    <t>trigger1Mode</t>
  </si>
  <si>
    <t>trigger1Action</t>
  </si>
  <si>
    <t>trigger1ActCnt</t>
  </si>
  <si>
    <t>trigger2Mode</t>
  </si>
  <si>
    <t>trigger2Action</t>
  </si>
  <si>
    <t>trigger2ActCnt</t>
  </si>
  <si>
    <t>trigger3Mode</t>
  </si>
  <si>
    <t>trigger3Action</t>
  </si>
  <si>
    <t>trigger3ActCnt</t>
  </si>
  <si>
    <t>trigger4Mode</t>
  </si>
  <si>
    <t>trigger4Action</t>
  </si>
  <si>
    <t>trigger4ActCnt</t>
  </si>
  <si>
    <t>Trigger 1 Mode</t>
  </si>
  <si>
    <t>Trigger 2 Mode</t>
  </si>
  <si>
    <t>Trigger 3 Mode</t>
  </si>
  <si>
    <t>Trigger 4 Mode</t>
  </si>
  <si>
    <t>Trigger 1 Action</t>
  </si>
  <si>
    <t>Trigger 2 Action</t>
  </si>
  <si>
    <t>Trigger 3 Action</t>
  </si>
  <si>
    <t>Trigger 4 Action</t>
  </si>
  <si>
    <t>Trigger 1 Action Count</t>
  </si>
  <si>
    <t>Trigger 2 Action Count</t>
  </si>
  <si>
    <t>Trigger 3 Action Count</t>
  </si>
  <si>
    <t>Trigger 4 Action Count</t>
  </si>
  <si>
    <t>manualValues</t>
  </si>
  <si>
    <t>valveControlValues</t>
  </si>
  <si>
    <t>logicValues</t>
  </si>
  <si>
    <t>nativeRelayCycles</t>
  </si>
  <si>
    <t>Digital Output Default Load</t>
  </si>
  <si>
    <t>Digital Output Channels Available</t>
  </si>
  <si>
    <t>Digital Output Manual Values</t>
  </si>
  <si>
    <t>Digital Output Valve Control Values</t>
  </si>
  <si>
    <t>Digital Output Logic Values</t>
  </si>
  <si>
    <t>Digital Output Hardware Values</t>
  </si>
  <si>
    <t>Digital Output Native Relay Cycles</t>
  </si>
  <si>
    <t>logicValue</t>
  </si>
  <si>
    <t>ssAllNotMask</t>
  </si>
  <si>
    <t>ssAllMask</t>
  </si>
  <si>
    <t>ssAnyNotMask</t>
  </si>
  <si>
    <t>ssAnyMask</t>
  </si>
  <si>
    <t>…</t>
  </si>
  <si>
    <t>Digital Output # Logic Value</t>
  </si>
  <si>
    <t>Digital Output # System Status All Not Mask</t>
  </si>
  <si>
    <t>Digital Output # System Status Any Not Mask</t>
  </si>
  <si>
    <t>Digital Output # System Status Any Mask</t>
  </si>
  <si>
    <t>Digital Output # System Status All Mask</t>
  </si>
  <si>
    <t>gauge</t>
  </si>
  <si>
    <t>gaugeControl</t>
  </si>
  <si>
    <t>gaugeState</t>
  </si>
  <si>
    <t>gaugePressure</t>
  </si>
  <si>
    <t>gaugeOperMode</t>
  </si>
  <si>
    <t>pressureUnits</t>
  </si>
  <si>
    <t>gaugeName</t>
  </si>
  <si>
    <t>Operation not possible</t>
  </si>
  <si>
    <t>Operation not yet implemented</t>
  </si>
  <si>
    <t>Gauge</t>
  </si>
  <si>
    <t>Gauge Control</t>
  </si>
  <si>
    <t>Gauge State</t>
  </si>
  <si>
    <t>Gauge Pressure</t>
  </si>
  <si>
    <t>Gauge Operational Mode</t>
  </si>
  <si>
    <t>Gauge Name</t>
  </si>
  <si>
    <t>External Gauge Degas Control</t>
  </si>
  <si>
    <t>-</t>
  </si>
  <si>
    <t>No Inputs</t>
  </si>
  <si>
    <t>Inputs possible / necessary</t>
  </si>
  <si>
    <t>Push:  "get" or "set"</t>
  </si>
  <si>
    <t>Pressure Units Torr/mbar/Pascal</t>
  </si>
  <si>
    <t>Set Emission State (0/1 or Off/On)</t>
  </si>
  <si>
    <t>Set Degas State (Degas time default: 2 min)</t>
  </si>
  <si>
    <t>STMS16064</t>
  </si>
  <si>
    <t>192.168.1.100</t>
  </si>
  <si>
    <t>255.255.255.0</t>
  </si>
  <si>
    <t>Set Electron Multiplier State(0/1 or Off/On)</t>
  </si>
  <si>
    <t>PrismaPro Box</t>
  </si>
  <si>
    <t>Deschd</t>
  </si>
  <si>
    <t>Sweep</t>
  </si>
  <si>
    <t>True</t>
  </si>
  <si>
    <t>scan currently running?</t>
  </si>
  <si>
    <t>….</t>
  </si>
  <si>
    <t>x</t>
  </si>
  <si>
    <t>0.00128231</t>
  </si>
  <si>
    <t>0.0000005</t>
  </si>
  <si>
    <t>nan</t>
  </si>
  <si>
    <r>
      <t>Channel # Stop Mass</t>
    </r>
    <r>
      <rPr>
        <i/>
        <u/>
        <sz val="8"/>
        <color theme="1"/>
        <rFont val="Calibri"/>
        <family val="2"/>
        <scheme val="minor"/>
      </rPr>
      <t>not if channleMode=single</t>
    </r>
    <r>
      <rPr>
        <i/>
        <sz val="8"/>
        <color theme="1"/>
        <rFont val="Calibri"/>
        <family val="2"/>
        <scheme val="minor"/>
      </rPr>
      <t>)</t>
    </r>
  </si>
  <si>
    <t>0.000001</t>
  </si>
  <si>
    <t>&gt;&gt;goto Figure 8</t>
  </si>
  <si>
    <t>&gt;&gt;goto Figure 9</t>
  </si>
  <si>
    <t>1234.57</t>
  </si>
  <si>
    <t>Single</t>
  </si>
  <si>
    <t>SCAN</t>
  </si>
  <si>
    <t>Timestamp</t>
  </si>
  <si>
    <t>ScanStart =1</t>
  </si>
  <si>
    <t>API: ScanSetup Examples:</t>
  </si>
  <si>
    <t>StartMass</t>
  </si>
  <si>
    <t>amu</t>
  </si>
  <si>
    <r>
      <t xml:space="preserve">The current for mass </t>
    </r>
    <r>
      <rPr>
        <b/>
        <u/>
        <sz val="11"/>
        <color theme="1"/>
        <rFont val="Calibri"/>
        <family val="2"/>
        <scheme val="minor"/>
      </rPr>
      <t>12</t>
    </r>
    <r>
      <rPr>
        <b/>
        <sz val="11"/>
        <color theme="1"/>
        <rFont val="Calibri"/>
        <family val="2"/>
        <scheme val="minor"/>
      </rPr>
      <t xml:space="preserve"> = </t>
    </r>
    <r>
      <rPr>
        <b/>
        <u/>
        <sz val="11"/>
        <color theme="1"/>
        <rFont val="Calibri"/>
        <family val="2"/>
        <scheme val="minor"/>
      </rPr>
      <t>2.97822e-12</t>
    </r>
  </si>
  <si>
    <t>= 12</t>
  </si>
  <si>
    <t>= 0</t>
  </si>
  <si>
    <t>= 2.0</t>
  </si>
  <si>
    <r>
      <rPr>
        <b/>
        <u/>
        <sz val="11"/>
        <color theme="1"/>
        <rFont val="Calibri"/>
        <family val="2"/>
        <scheme val="minor"/>
      </rPr>
      <t>Example 2:</t>
    </r>
    <r>
      <rPr>
        <b/>
        <sz val="11"/>
        <color theme="1"/>
        <rFont val="Calibri"/>
        <family val="2"/>
        <scheme val="minor"/>
      </rPr>
      <t xml:space="preserve"> StartChannel = 1; StopChannel = 3; channelMode="Timestamp";"TotalPressure";"Sweep"</t>
    </r>
  </si>
  <si>
    <r>
      <rPr>
        <b/>
        <u/>
        <sz val="11"/>
        <color theme="1"/>
        <rFont val="Calibri"/>
        <family val="2"/>
        <scheme val="minor"/>
      </rPr>
      <t>Example 1:</t>
    </r>
    <r>
      <rPr>
        <b/>
        <sz val="11"/>
        <color theme="1"/>
        <rFont val="Calibri"/>
        <family val="2"/>
        <scheme val="minor"/>
      </rPr>
      <t xml:space="preserve"> StartChannel=StopChannel = 1; channelMode="Sweep"</t>
    </r>
  </si>
  <si>
    <r>
      <rPr>
        <b/>
        <u/>
        <sz val="11"/>
        <color theme="1"/>
        <rFont val="Calibri"/>
        <family val="2"/>
        <scheme val="minor"/>
      </rPr>
      <t>Example 3:</t>
    </r>
    <r>
      <rPr>
        <b/>
        <sz val="11"/>
        <color theme="1"/>
        <rFont val="Calibri"/>
        <family val="2"/>
        <scheme val="minor"/>
      </rPr>
      <t xml:space="preserve"> StartChannel = 2; StopChannel = 4; channelMode="Timestamp";"Sweep";"TotalPressure"</t>
    </r>
  </si>
  <si>
    <r>
      <t xml:space="preserve">The current for mass </t>
    </r>
    <r>
      <rPr>
        <b/>
        <u/>
        <sz val="11"/>
        <color theme="1"/>
        <rFont val="Calibri"/>
        <family val="2"/>
        <scheme val="minor"/>
      </rPr>
      <t>2.0</t>
    </r>
    <r>
      <rPr>
        <b/>
        <sz val="11"/>
        <color theme="1"/>
        <rFont val="Calibri"/>
        <family val="2"/>
        <scheme val="minor"/>
      </rPr>
      <t xml:space="preserve"> = </t>
    </r>
    <r>
      <rPr>
        <b/>
        <u/>
        <sz val="11"/>
        <color theme="1"/>
        <rFont val="Calibri"/>
        <family val="2"/>
        <scheme val="minor"/>
      </rPr>
      <t xml:space="preserve">1.17947e-15 </t>
    </r>
  </si>
  <si>
    <t>to</t>
  </si>
  <si>
    <t>do</t>
  </si>
  <si>
    <t xml:space="preserve">For </t>
  </si>
  <si>
    <t>for</t>
  </si>
  <si>
    <t>= 0 + (12 -(2))/5</t>
  </si>
  <si>
    <t>= 0 + (11 -(1))/5</t>
  </si>
  <si>
    <r>
      <t xml:space="preserve">The current for mass </t>
    </r>
    <r>
      <rPr>
        <b/>
        <u/>
        <sz val="11"/>
        <color theme="1"/>
        <rFont val="Calibri"/>
        <family val="2"/>
        <scheme val="minor"/>
      </rPr>
      <t>1.0</t>
    </r>
    <r>
      <rPr>
        <b/>
        <sz val="11"/>
        <color theme="1"/>
        <rFont val="Calibri"/>
        <family val="2"/>
        <scheme val="minor"/>
      </rPr>
      <t xml:space="preserve"> = 6.401258e-15</t>
    </r>
    <r>
      <rPr>
        <b/>
        <u/>
        <sz val="11"/>
        <color theme="1"/>
        <rFont val="Calibri"/>
        <family val="2"/>
        <scheme val="minor"/>
      </rPr>
      <t xml:space="preserve"> </t>
    </r>
  </si>
  <si>
    <r>
      <t xml:space="preserve">The current for mass </t>
    </r>
    <r>
      <rPr>
        <b/>
        <u/>
        <sz val="11"/>
        <color theme="1"/>
        <rFont val="Calibri"/>
        <family val="2"/>
        <scheme val="minor"/>
      </rPr>
      <t>2.0</t>
    </r>
    <r>
      <rPr>
        <b/>
        <sz val="11"/>
        <color theme="1"/>
        <rFont val="Calibri"/>
        <family val="2"/>
        <scheme val="minor"/>
      </rPr>
      <t xml:space="preserve"> = -2.771566e-15</t>
    </r>
    <r>
      <rPr>
        <b/>
        <u/>
        <sz val="11"/>
        <color theme="1"/>
        <rFont val="Calibri"/>
        <family val="2"/>
        <scheme val="minor"/>
      </rPr>
      <t xml:space="preserve"> </t>
    </r>
  </si>
  <si>
    <t>ValueNbr</t>
  </si>
  <si>
    <t>AfterScan</t>
  </si>
  <si>
    <t>to ValueNbr</t>
  </si>
  <si>
    <t>pointPerScan</t>
  </si>
  <si>
    <t>from ValueNbr</t>
  </si>
  <si>
    <t>= 10 + (10 -(0))/5</t>
  </si>
  <si>
    <t>CountOfChn
AfterScan</t>
  </si>
  <si>
    <t>amu =</t>
  </si>
  <si>
    <t>= Sum of channels with "enabled" on the "left side" before "Sweep"</t>
  </si>
  <si>
    <t>AmountOfChannelBeforeScan</t>
  </si>
  <si>
    <t>AmountOfChannelAfterScan</t>
  </si>
  <si>
    <t>= Sum of channels with "enabled" on the "right side" after "Sweep"</t>
  </si>
  <si>
    <t>ValueNbr = (AmountOfChannelBeforeScan)</t>
  </si>
  <si>
    <t xml:space="preserve"> (pointsPerScan - (1 + AmountOfChannelAfterScan))</t>
  </si>
  <si>
    <t>AmountOfChn
BeforeScan</t>
  </si>
  <si>
    <t>amu = StartMass + (ValueNbr - (AmountOfChannelBeforeScan )) / ppamu</t>
  </si>
  <si>
    <t>for startChannel = endChannel</t>
  </si>
  <si>
    <t>==&gt;</t>
  </si>
  <si>
    <t>the count starts at: "startChannel"</t>
  </si>
  <si>
    <t>the count ends at: "endChannel"</t>
  </si>
  <si>
    <t>true</t>
  </si>
  <si>
    <t>got</t>
  </si>
  <si>
    <t>/mmsp/measurement/scans/-1</t>
  </si>
  <si>
    <t>{"values":[{"a":1,"b":2,"c": 3},...]}</t>
  </si>
  <si>
    <t>{"rows":[["20120604","122"],["20120604","239"],["20120604","150"]]}</t>
  </si>
  <si>
    <t>{"rows":[["ABC","34"],["BCD","111"],["CDE","459"]]}</t>
  </si>
  <si>
    <t>{"rows":[["XYZ", "ABC", "89","15"],["WXY", "BCD", "120","11"],["VWX", "CDE","239","19"]]}</t>
  </si>
  <si>
    <t>Example 1</t>
  </si>
  <si>
    <t>Example 2</t>
  </si>
  <si>
    <t>Example 3</t>
  </si>
  <si>
    <t>Example x</t>
  </si>
  <si>
    <t>Example 0</t>
  </si>
  <si>
    <t>data:</t>
  </si>
  <si>
    <t>name:</t>
  </si>
  <si>
    <t>origin:</t>
  </si>
  <si>
    <t xml:space="preserve"> </t>
  </si>
  <si>
    <t>{"name":"got","origin":"/mmsp/measurement/scans/-1","data":{"scannum":         1,"scansize":      11,"values":[-1.232780e-14,7.595338e-15 ,7.011129e-16 ,-1.694344e-15,7.011129e-16 ,2.278600e-15 ,-8.763809e-16,1.127615e-14 ,-1.635919e-15,-1.694344e-15,-3.797669e-15]}}</t>
  </si>
  <si>
    <t>StartMass:</t>
  </si>
  <si>
    <t>ppamu:</t>
  </si>
  <si>
    <t>AmountOfChannelBeforeScan = 0</t>
  </si>
  <si>
    <t>ScanNbr.:</t>
  </si>
  <si>
    <r>
      <rPr>
        <b/>
        <u/>
        <sz val="11"/>
        <color theme="1"/>
        <rFont val="Calibri"/>
        <family val="2"/>
        <scheme val="minor"/>
      </rPr>
      <t>Example 1:</t>
    </r>
    <r>
      <rPr>
        <sz val="11"/>
        <color theme="1"/>
        <rFont val="Calibri"/>
        <family val="2"/>
        <scheme val="minor"/>
      </rPr>
      <t xml:space="preserve"> StartChannel=StopChannel = 1; channelMode="Sweep"</t>
    </r>
  </si>
  <si>
    <t>scannum:</t>
  </si>
  <si>
    <t>scansize:</t>
  </si>
  <si>
    <t>values:</t>
  </si>
  <si>
    <t>null</t>
  </si>
  <si>
    <t>ExternalGaugePressure</t>
  </si>
  <si>
    <t>-1</t>
  </si>
  <si>
    <t>{"data":"192.168.1.101","name":"got","origin":"/mmsp/communication/ipAddress"}</t>
  </si>
  <si>
    <t>http://192.168.1.100</t>
  </si>
  <si>
    <t>PT M1</t>
  </si>
  <si>
    <t>a</t>
  </si>
  <si>
    <t>b</t>
  </si>
  <si>
    <t>c</t>
  </si>
  <si>
    <t>d</t>
  </si>
  <si>
    <t>g</t>
  </si>
  <si>
    <t>Detector type:</t>
  </si>
  <si>
    <t>Mass range:</t>
  </si>
  <si>
    <t>Ion source:</t>
  </si>
  <si>
    <t>Filament:</t>
  </si>
  <si>
    <t>I/O connection</t>
  </si>
  <si>
    <t>Order number:</t>
  </si>
  <si>
    <r>
      <rPr>
        <b/>
        <sz val="16"/>
        <color theme="1"/>
        <rFont val="Calibri"/>
        <family val="2"/>
        <scheme val="minor"/>
      </rPr>
      <t>PT M1</t>
    </r>
    <r>
      <rPr>
        <b/>
        <sz val="14"/>
        <color theme="1"/>
        <rFont val="Calibri"/>
        <family val="2"/>
        <scheme val="minor"/>
      </rPr>
      <t/>
    </r>
  </si>
  <si>
    <t>PrismaPro Order Numbers:</t>
  </si>
  <si>
    <t>00:A0:41:02:13:00:004b:00000005</t>
  </si>
  <si>
    <t>ScanStop</t>
  </si>
  <si>
    <t>00:A0:41:02:10:41</t>
  </si>
  <si>
    <t>0=dont override the global Value</t>
  </si>
  <si>
    <t>=x-times leadInDwell</t>
  </si>
  <si>
    <t>Standard=256 ms</t>
  </si>
  <si>
    <t>ChannelMode=Sweep (SCAN):</t>
  </si>
  <si>
    <t>API-Reference CHANNELS:</t>
  </si>
  <si>
    <t>1.23E35</t>
  </si>
  <si>
    <t>Time</t>
  </si>
  <si>
    <t>UserTimer1</t>
  </si>
  <si>
    <t>UserTimer2</t>
  </si>
  <si>
    <t>SystemStatus</t>
  </si>
  <si>
    <t>FilamentCurrent</t>
  </si>
  <si>
    <r>
      <t>To be sure, that the "</t>
    </r>
    <r>
      <rPr>
        <b/>
        <i/>
        <sz val="9"/>
        <color theme="4" tint="-0.249977111117893"/>
        <rFont val="Calibri"/>
        <family val="2"/>
        <scheme val="minor"/>
      </rPr>
      <t>Set-Function</t>
    </r>
    <r>
      <rPr>
        <sz val="9"/>
        <color theme="4" tint="-0.249977111117893"/>
        <rFont val="Calibri"/>
        <family val="2"/>
        <scheme val="minor"/>
      </rPr>
      <t>"</t>
    </r>
    <r>
      <rPr>
        <sz val="9"/>
        <color theme="1"/>
        <rFont val="Calibri"/>
        <family val="2"/>
        <scheme val="minor"/>
      </rPr>
      <t xml:space="preserve"> was working well, press button "</t>
    </r>
    <r>
      <rPr>
        <b/>
        <i/>
        <sz val="9"/>
        <color theme="4" tint="-0.249977111117893"/>
        <rFont val="Calibri"/>
        <family val="2"/>
        <scheme val="minor"/>
      </rPr>
      <t>Get recipe from startChannel to stopChannel</t>
    </r>
    <r>
      <rPr>
        <sz val="9"/>
        <color theme="1"/>
        <rFont val="Calibri"/>
        <family val="2"/>
        <scheme val="minor"/>
      </rPr>
      <t>" and check all entries!</t>
    </r>
  </si>
  <si>
    <t>API-Reference IO's:</t>
  </si>
  <si>
    <t>Cyclic Request</t>
  </si>
  <si>
    <t>(1-59 sec.)</t>
  </si>
  <si>
    <t>Input cycle time:</t>
  </si>
  <si>
    <t>Analog In 1:</t>
  </si>
  <si>
    <t>Analog In 2:</t>
  </si>
  <si>
    <t>Analog In 3:</t>
  </si>
  <si>
    <t>Analog In 4:</t>
  </si>
  <si>
    <t>Analog In 5:</t>
  </si>
  <si>
    <t>Analog In 6:</t>
  </si>
  <si>
    <t>Analog In 7:</t>
  </si>
  <si>
    <t>Analog In 8:</t>
  </si>
  <si>
    <t>Analog In 9:</t>
  </si>
  <si>
    <t>Analog Out 0:</t>
  </si>
  <si>
    <t>Analog Out 1:</t>
  </si>
  <si>
    <t>Analog Out 2:</t>
  </si>
  <si>
    <t>Analog Out 3:</t>
  </si>
  <si>
    <t>Analog Out 4:</t>
  </si>
  <si>
    <t>Analog Out 5:</t>
  </si>
  <si>
    <t>Analog Out 6:</t>
  </si>
  <si>
    <t>Analog Out 7:</t>
  </si>
  <si>
    <t>External Pressure Gauge:</t>
  </si>
  <si>
    <t>Total pressure:</t>
  </si>
  <si>
    <t>Ext. Pressure:</t>
  </si>
  <si>
    <t>mbar</t>
  </si>
  <si>
    <t>torr</t>
  </si>
  <si>
    <t>pascal</t>
  </si>
  <si>
    <t>TORR</t>
  </si>
  <si>
    <t/>
  </si>
  <si>
    <t>&gt;0 will override dwell</t>
  </si>
  <si>
    <t>0.00000003</t>
  </si>
  <si>
    <t>ScaleInValue</t>
  </si>
  <si>
    <t>&lt;==</t>
  </si>
  <si>
    <t>NoBypass</t>
  </si>
  <si>
    <t xml:space="preserve">Parameter
</t>
  </si>
  <si>
    <t xml:space="preserve">Signal Type
</t>
  </si>
  <si>
    <t>Direct</t>
  </si>
  <si>
    <t>Linear</t>
  </si>
  <si>
    <t xml:space="preserve">ByPass
</t>
  </si>
  <si>
    <t>Bypass</t>
  </si>
  <si>
    <t>will be used for "Reset"</t>
  </si>
  <si>
    <t>Signal Scale 
Low 0 [V]</t>
  </si>
  <si>
    <t>Signal Scale 
High 10 [V]</t>
  </si>
  <si>
    <t>For "Test": SignalType=Direct + Bypass=Bypass</t>
  </si>
  <si>
    <t>Log10</t>
  </si>
  <si>
    <t>for "Reset" change back to "Linear/Log10" and  "NoBypass"</t>
  </si>
  <si>
    <t>Tip: "Read Configuration" first, before "Test"</t>
  </si>
  <si>
    <t>Analog 0</t>
  </si>
  <si>
    <t>Analog 1</t>
  </si>
  <si>
    <t>Analog 2</t>
  </si>
  <si>
    <t>Analog 3</t>
  </si>
  <si>
    <t>Analog 4</t>
  </si>
  <si>
    <t>Analog 5</t>
  </si>
  <si>
    <t>Analog 6</t>
  </si>
  <si>
    <t>Analog 7</t>
  </si>
  <si>
    <t>Unit:</t>
  </si>
  <si>
    <t>State:</t>
  </si>
  <si>
    <t>Mode:</t>
  </si>
  <si>
    <t>Name:</t>
  </si>
  <si>
    <t>Degass:</t>
  </si>
  <si>
    <t>mBar</t>
  </si>
  <si>
    <t>Ionizer state:</t>
  </si>
  <si>
    <t>Raw-Value [V]</t>
  </si>
  <si>
    <t>HardwareValue[V]</t>
  </si>
  <si>
    <t>Analog In</t>
  </si>
  <si>
    <t>API-Reference Analog In:</t>
  </si>
  <si>
    <t>API-Reference Analog Out:</t>
  </si>
  <si>
    <t>Analog Out</t>
  </si>
  <si>
    <t>PassThrough</t>
  </si>
  <si>
    <t>Floor</t>
  </si>
  <si>
    <t>Channel 0 = External Pressure Gauge</t>
  </si>
  <si>
    <t>Ceiling</t>
  </si>
  <si>
    <t>Zero</t>
  </si>
  <si>
    <t>Expotential</t>
  </si>
  <si>
    <t>Scaling_2</t>
  </si>
  <si>
    <t>Scaling_3</t>
  </si>
  <si>
    <t>Ext. Pressure Gauge</t>
  </si>
  <si>
    <t>!</t>
  </si>
  <si>
    <t>Zero mode</t>
  </si>
  <si>
    <t>Ceiling mode</t>
  </si>
  <si>
    <t>Floor mode</t>
  </si>
  <si>
    <t>… scale Mode</t>
  </si>
  <si>
    <t>inputLowLimit (0V)</t>
  </si>
  <si>
    <t>inputHighLimit (10V)</t>
  </si>
  <si>
    <t>ceiling [max. 10V]</t>
  </si>
  <si>
    <t>floor [min. 0V]</t>
  </si>
  <si>
    <t>hardwareValue                  =&gt;</t>
  </si>
  <si>
    <t>Binary: 7...0 =&gt;</t>
  </si>
  <si>
    <t>Binary: 9...0 =&gt;</t>
  </si>
  <si>
    <t>API-Reference Status:</t>
  </si>
  <si>
    <t>Binary</t>
  </si>
  <si>
    <t>length</t>
  </si>
  <si>
    <t>31 . . . . . . . . . . . . . . . . . . . . . . . . . . . . .0</t>
  </si>
  <si>
    <t>Bit 31</t>
  </si>
  <si>
    <t>Bit 30</t>
  </si>
  <si>
    <t>Bit 29</t>
  </si>
  <si>
    <t>Bit 28</t>
  </si>
  <si>
    <t>Bit 27</t>
  </si>
  <si>
    <t>Bit 26</t>
  </si>
  <si>
    <t>Bit 25</t>
  </si>
  <si>
    <t>Bit 24</t>
  </si>
  <si>
    <t>Bit 23</t>
  </si>
  <si>
    <t>Bit 22</t>
  </si>
  <si>
    <t>Bit 21</t>
  </si>
  <si>
    <t>Bit 20</t>
  </si>
  <si>
    <t>Bit 19</t>
  </si>
  <si>
    <t>Bit 18</t>
  </si>
  <si>
    <t>Bit 17</t>
  </si>
  <si>
    <t>Bit 16</t>
  </si>
  <si>
    <t>Bit 15</t>
  </si>
  <si>
    <t>Bit 14</t>
  </si>
  <si>
    <t>Bit 13</t>
  </si>
  <si>
    <t>Bit 12</t>
  </si>
  <si>
    <t>Bit 11</t>
  </si>
  <si>
    <t>Bit 10</t>
  </si>
  <si>
    <t>Bit 9</t>
  </si>
  <si>
    <t>Bit 8</t>
  </si>
  <si>
    <t>Bit 7</t>
  </si>
  <si>
    <t>Bit 6</t>
  </si>
  <si>
    <t>Bit 5</t>
  </si>
  <si>
    <t>Bit 4</t>
  </si>
  <si>
    <t>Bit 3</t>
  </si>
  <si>
    <t>Bit 2</t>
  </si>
  <si>
    <t>Bit 1</t>
  </si>
  <si>
    <t>Bit 0</t>
  </si>
  <si>
    <t>------</t>
  </si>
  <si>
    <t>&lt;== FFFFFFFF</t>
  </si>
  <si>
    <t>&lt;AUX I/O&gt; socket</t>
  </si>
  <si>
    <t>1 Analog Input</t>
  </si>
  <si>
    <t>2 Digital Inputs</t>
  </si>
  <si>
    <t>1 Relay</t>
  </si>
  <si>
    <t>&lt;EXT I/O&gt; socket</t>
  </si>
  <si>
    <t>(Only with IO 250)</t>
  </si>
  <si>
    <t>5 Digital Inputs</t>
  </si>
  <si>
    <t>10 Digital Outputs</t>
  </si>
  <si>
    <t xml:space="preserve">8 Analog Out- and Inputs </t>
  </si>
  <si>
    <r>
      <t>I/O interface (</t>
    </r>
    <r>
      <rPr>
        <b/>
        <sz val="10"/>
        <color theme="1"/>
        <rFont val="Calibri"/>
        <family val="2"/>
        <scheme val="minor"/>
      </rPr>
      <t>Standard</t>
    </r>
    <r>
      <rPr>
        <sz val="10"/>
        <color theme="1"/>
        <rFont val="Calibri"/>
        <family val="2"/>
        <scheme val="minor"/>
      </rPr>
      <t>)</t>
    </r>
  </si>
  <si>
    <r>
      <t>I/O interface (</t>
    </r>
    <r>
      <rPr>
        <b/>
        <sz val="10"/>
        <color theme="1"/>
        <rFont val="Calibri"/>
        <family val="2"/>
        <scheme val="minor"/>
      </rPr>
      <t>Extended</t>
    </r>
    <r>
      <rPr>
        <sz val="10"/>
        <color theme="1"/>
        <rFont val="Calibri"/>
        <family val="2"/>
        <scheme val="minor"/>
      </rPr>
      <t>)</t>
    </r>
  </si>
  <si>
    <t>(62-pol-D-Sub HD)</t>
  </si>
  <si>
    <t>(15-pol-D-Sub)</t>
  </si>
  <si>
    <t>admin</t>
  </si>
  <si>
    <t>service</t>
  </si>
  <si>
    <t>normal</t>
  </si>
  <si>
    <t>read</t>
  </si>
  <si>
    <t>write</t>
  </si>
  <si>
    <t>locked</t>
  </si>
  <si>
    <t>protected</t>
  </si>
  <si>
    <t>execute</t>
  </si>
  <si>
    <t>User rights / modes</t>
  </si>
  <si>
    <t>=&gt;</t>
  </si>
  <si>
    <t>allways "torr"??</t>
  </si>
  <si>
    <t>dot-notation (x.xx)</t>
  </si>
  <si>
    <t>1.82</t>
  </si>
  <si>
    <t>7.89</t>
  </si>
  <si>
    <t>8.88</t>
  </si>
  <si>
    <t>6.52</t>
  </si>
  <si>
    <t>2.75</t>
  </si>
  <si>
    <t>5.54</t>
  </si>
  <si>
    <t>Analog-Output Hardware configuration:</t>
  </si>
  <si>
    <t>I/O-Interface</t>
  </si>
  <si>
    <t>PV-focus</t>
  </si>
  <si>
    <t>0</t>
  </si>
  <si>
    <t>= 0, after power on PrismaPro</t>
  </si>
  <si>
    <t>100</t>
  </si>
  <si>
    <t>fil1Open</t>
  </si>
  <si>
    <t>fil2Open</t>
  </si>
  <si>
    <t>Analog 1[V]: 0-5000mV= design multiplier: 0.002</t>
  </si>
  <si>
    <t>appValue [V]</t>
  </si>
  <si>
    <t>Raw-Value [mV]</t>
  </si>
  <si>
    <t>x designMultiplier</t>
  </si>
  <si>
    <t>rawValue Chn1:[mV] Chn2-9:[V]</t>
  </si>
  <si>
    <t>Analog 2-[V]: -10-+10V= designMultiplier: 1</t>
  </si>
  <si>
    <t>Dig. I/O: HardwareValue</t>
  </si>
  <si>
    <t>API-Reference Dig. In:</t>
  </si>
  <si>
    <t>Digital Input</t>
  </si>
  <si>
    <t>digitaOutput</t>
  </si>
  <si>
    <t>Digital Output</t>
  </si>
  <si>
    <t>Binary 0-17:</t>
  </si>
  <si>
    <t>Binary 0-11:</t>
  </si>
  <si>
    <t>Bit-Nbr:</t>
  </si>
  <si>
    <t>Disabled</t>
  </si>
  <si>
    <t>Low</t>
  </si>
  <si>
    <t>High</t>
  </si>
  <si>
    <t>HighToLow</t>
  </si>
  <si>
    <t>LowToHigh</t>
  </si>
  <si>
    <t>Any edge</t>
  </si>
  <si>
    <t>DropdownTriggerMode</t>
  </si>
  <si>
    <t>No action</t>
  </si>
  <si>
    <t>Turn Emission+EM off</t>
  </si>
  <si>
    <t>Turn EM off</t>
  </si>
  <si>
    <t>Turn Emission on</t>
  </si>
  <si>
    <t>Turn Emission+EM on</t>
  </si>
  <si>
    <t>Turn EM on</t>
  </si>
  <si>
    <t>Dropdown TriggerAction</t>
  </si>
  <si>
    <t>17  .…...…….……....    0</t>
  </si>
  <si>
    <t>11  …...……... 0</t>
  </si>
  <si>
    <t>off</t>
  </si>
  <si>
    <t>NoInversion</t>
  </si>
  <si>
    <t>2.33</t>
  </si>
  <si>
    <t>VersiScanChannel</t>
  </si>
  <si>
    <t>VS_SS</t>
  </si>
  <si>
    <t>Manual</t>
  </si>
  <si>
    <t>ValveControl</t>
  </si>
  <si>
    <t>Dropdown Output Mode</t>
  </si>
  <si>
    <t>Invert</t>
  </si>
  <si>
    <t>Dropdown Output Invers</t>
  </si>
  <si>
    <t>Std:</t>
  </si>
  <si>
    <t>(Sinking Input)</t>
  </si>
  <si>
    <t>(Open Collector)</t>
  </si>
  <si>
    <t>Sinking Input - supports a path to supply commen (-)</t>
  </si>
  <si>
    <t>Open Collector switches to ground</t>
  </si>
  <si>
    <t>During Start of PrismaPro Out2-Out11 are forced to High (Firmware &lt;1.5.2)</t>
  </si>
  <si>
    <t>DigIn. rawValue = 1 = High = Standard = nothing switched/no cable connected (Sinking Input)</t>
  </si>
  <si>
    <t>Filament 1 open  (0=OK)</t>
  </si>
  <si>
    <t>Filament 2 open (0=OK)</t>
  </si>
  <si>
    <t>systemStatus2</t>
  </si>
  <si>
    <t>&lt;== Select IP-Address!!!</t>
  </si>
  <si>
    <t>in this example : Startmass:0; Stop Mass:100, ppamu:5;   Only this will working for chartdisplay</t>
  </si>
  <si>
    <t>http://192.168.1.102</t>
  </si>
  <si>
    <t>http://192.168.1.103</t>
  </si>
  <si>
    <t>System Status2 (Firmware &gt;1.5.0)</t>
  </si>
  <si>
    <t>degasDuration</t>
  </si>
  <si>
    <t>Degas Duration [s]</t>
  </si>
  <si>
    <t>Emission regulator, constant power mode Off</t>
  </si>
  <si>
    <t>Emission regulator, degas mode Off</t>
  </si>
  <si>
    <t>Emission regulator, request pending No</t>
  </si>
  <si>
    <t>Emission interlock active No</t>
  </si>
  <si>
    <t>Electron multiplier request pending No</t>
  </si>
  <si>
    <t>Electron multiplier interlock active No</t>
  </si>
  <si>
    <t>Global ion energy in use Yes</t>
  </si>
  <si>
    <t>Reserved</t>
  </si>
  <si>
    <t>Status Relay Off</t>
  </si>
  <si>
    <t>Total pressure based partial pressure linearization Off</t>
  </si>
  <si>
    <t>Baseline single measurement scheduled Off</t>
  </si>
  <si>
    <t>RF generator high power re-resonate On</t>
  </si>
  <si>
    <t>RF frequency change compensation On</t>
  </si>
  <si>
    <t>RF board gain and offset compensation Off</t>
  </si>
  <si>
    <t>EM equivalent ion current Off</t>
  </si>
  <si>
    <t>Ion source normalization On</t>
  </si>
  <si>
    <t>RF board temperature compensate setpoints Off</t>
  </si>
  <si>
    <t>RF generator always re-resonate Off</t>
  </si>
  <si>
    <t>Reset occured since last query No</t>
  </si>
  <si>
    <t>Emission No</t>
  </si>
  <si>
    <t>Electron multiplier No</t>
  </si>
  <si>
    <t>Anode No</t>
  </si>
  <si>
    <t>RF board No</t>
  </si>
  <si>
    <t>Total pressure No</t>
  </si>
  <si>
    <t>Internal power supply No</t>
  </si>
  <si>
    <t>Electronics box temperature No</t>
  </si>
  <si>
    <t>Electrometer No</t>
  </si>
  <si>
    <t>Database (any data block with integrity check) No</t>
  </si>
  <si>
    <t>Mass Filter No</t>
  </si>
  <si>
    <t>Ion Source No</t>
  </si>
  <si>
    <t>Detector No</t>
  </si>
  <si>
    <t>DDS No</t>
  </si>
  <si>
    <t>DSP communications No</t>
  </si>
  <si>
    <t>DEC communications No</t>
  </si>
  <si>
    <t>Peakfind No</t>
  </si>
  <si>
    <t>Filament Current No</t>
  </si>
  <si>
    <t>Focus Potential No</t>
  </si>
  <si>
    <t>Cathode/EE Potential No</t>
  </si>
  <si>
    <t>DEC Control Excursion No</t>
  </si>
  <si>
    <t>Electron multiplier Off</t>
  </si>
  <si>
    <t>Baseline continuous measurement scheduled Yes</t>
  </si>
  <si>
    <t>Baseline correction On</t>
  </si>
  <si>
    <t>Filament 1 Open No</t>
  </si>
  <si>
    <t>(fade in sheet "Table1" and enter your IP-Address)</t>
  </si>
  <si>
    <t>1</t>
  </si>
  <si>
    <t>SystemStatus:</t>
  </si>
  <si>
    <t>controlls Out 0</t>
  </si>
  <si>
    <t>Emission status</t>
  </si>
  <si>
    <t>please check the "modes"</t>
  </si>
  <si>
    <t>Buttons will forces the outputs</t>
  </si>
  <si>
    <t>(see DI_DO)</t>
  </si>
  <si>
    <t>Out 0  =&gt;  SystemStatus by start of PVMassSpec</t>
  </si>
  <si>
    <t>MID</t>
  </si>
  <si>
    <t>Recipe Examples</t>
  </si>
  <si>
    <t>(Use In 0+1 for Start/Stop like PVMassSpec)</t>
  </si>
  <si>
    <t>(Tip: Don't use Out 0 for others than Emissionstatus)</t>
  </si>
  <si>
    <r>
      <rPr>
        <i/>
        <u/>
        <sz val="9"/>
        <color theme="1"/>
        <rFont val="Calibri"/>
        <family val="2"/>
        <scheme val="minor"/>
      </rPr>
      <t>Sinking Input</t>
    </r>
    <r>
      <rPr>
        <i/>
        <sz val="9"/>
        <color theme="1"/>
        <rFont val="Calibri"/>
        <family val="2"/>
        <scheme val="minor"/>
      </rPr>
      <t xml:space="preserve"> (grey=switched to 0 (ground signal))</t>
    </r>
  </si>
  <si>
    <r>
      <t>Low/High = DO Force Off/On = 0/1</t>
    </r>
    <r>
      <rPr>
        <b/>
        <u/>
        <sz val="7"/>
        <color theme="1"/>
        <rFont val="Calibri"/>
        <family val="2"/>
        <scheme val="minor"/>
      </rPr>
      <t xml:space="preserve"> </t>
    </r>
    <r>
      <rPr>
        <b/>
        <u/>
        <sz val="8"/>
        <color rgb="FFFF0000"/>
        <rFont val="Calibri"/>
        <family val="2"/>
        <scheme val="minor"/>
      </rPr>
      <t>USE "VersiCan.." by DigOutThres in Channels (recipe)</t>
    </r>
  </si>
  <si>
    <t>=&gt; 340</t>
  </si>
  <si>
    <t>Press "On" to connect</t>
  </si>
  <si>
    <t>Press "Off" to disconnect</t>
  </si>
  <si>
    <t xml:space="preserve">refreshing every x seconds </t>
  </si>
  <si>
    <t>0,002</t>
  </si>
  <si>
    <t>????????</t>
  </si>
  <si>
    <t>????</t>
  </si>
  <si>
    <t>minuswerte:</t>
  </si>
  <si>
    <t>neg. values are multiplied by -1 -&gt; absolute values</t>
  </si>
  <si>
    <t>http://192.168.1.104</t>
  </si>
  <si>
    <r>
      <rPr>
        <i/>
        <u/>
        <sz val="8"/>
        <color theme="1"/>
        <rFont val="Calibri"/>
        <family val="2"/>
        <scheme val="minor"/>
      </rPr>
      <t>Open Collector</t>
    </r>
    <r>
      <rPr>
        <i/>
        <sz val="8"/>
        <color theme="1"/>
        <rFont val="Calibri"/>
        <family val="2"/>
        <scheme val="minor"/>
      </rPr>
      <t xml:space="preserve"> </t>
    </r>
  </si>
  <si>
    <t>*</t>
  </si>
  <si>
    <t>**</t>
  </si>
  <si>
    <t>If startChannel=0 means, NO RECIPE LOADED</t>
  </si>
  <si>
    <t>http://172.16.14.44</t>
  </si>
  <si>
    <t>API: ScanSetup Examples MID:</t>
  </si>
  <si>
    <t xml:space="preserve">Standard=256 ms. </t>
  </si>
  <si>
    <t xml:space="preserve">Let it at 256, the result will be than the same as PVMassSpec </t>
  </si>
  <si>
    <t>MID:</t>
  </si>
  <si>
    <t>=0</t>
  </si>
  <si>
    <t>0=don`t override the global Value</t>
  </si>
  <si>
    <t>=Single</t>
  </si>
  <si>
    <t>ChannelMode=Single (MID):</t>
  </si>
  <si>
    <r>
      <rPr>
        <b/>
        <u/>
        <sz val="11"/>
        <color theme="1"/>
        <rFont val="Calibri"/>
        <family val="2"/>
        <scheme val="minor"/>
      </rPr>
      <t>Example 1:</t>
    </r>
    <r>
      <rPr>
        <b/>
        <sz val="11"/>
        <color theme="1"/>
        <rFont val="Calibri"/>
        <family val="2"/>
        <scheme val="minor"/>
      </rPr>
      <t xml:space="preserve"> StartChannel=1; StopChannel = 7; channelMode="Single"</t>
    </r>
  </si>
  <si>
    <t>StartChn - 1</t>
  </si>
  <si>
    <t>StopChn - 1</t>
  </si>
  <si>
    <t xml:space="preserve">amu = StartMass </t>
  </si>
  <si>
    <t>if "Single"</t>
  </si>
  <si>
    <t>API-Reference  Example MID:</t>
  </si>
  <si>
    <t>API Reference PrismaPro.pdf</t>
  </si>
  <si>
    <t>absolute value</t>
  </si>
  <si>
    <t>11</t>
  </si>
  <si>
    <t>peakTopWiden</t>
  </si>
  <si>
    <t>Wide Width High Mass</t>
  </si>
  <si>
    <t>High Mass Peak Top Widen Slope</t>
  </si>
  <si>
    <t>High Mass Peak Top Widen Intercept</t>
  </si>
  <si>
    <t>Wide Width High Mass - Start Mass</t>
  </si>
  <si>
    <t>peakTopWidenSlope</t>
  </si>
  <si>
    <t>peakTopWidenIntercept</t>
  </si>
  <si>
    <t>peakTopWidenStartMass</t>
  </si>
  <si>
    <t>ppamurange</t>
  </si>
  <si>
    <t>ppamu range</t>
  </si>
  <si>
    <t>0,00217019</t>
  </si>
  <si>
    <t>0,0024889</t>
  </si>
  <si>
    <t>1,94967</t>
  </si>
  <si>
    <t>0,00182272</t>
  </si>
  <si>
    <t>0,00150432</t>
  </si>
  <si>
    <t>0,00182986</t>
  </si>
  <si>
    <t>0,00254162</t>
  </si>
  <si>
    <t>0,00204572</t>
  </si>
  <si>
    <t>0,00236392</t>
  </si>
  <si>
    <t>0,00185876</t>
  </si>
  <si>
    <t>0,00154046</t>
  </si>
  <si>
    <t>0,00192539</t>
  </si>
  <si>
    <t>0,00171564</t>
  </si>
  <si>
    <t>0,00203423</t>
  </si>
  <si>
    <t>IO-Interface</t>
  </si>
  <si>
    <t>Placeholder</t>
  </si>
  <si>
    <t>Not currently used</t>
  </si>
  <si>
    <t>http://192.168.1.100:8080</t>
  </si>
  <si>
    <t>and StartChannel=StopChannel=1</t>
  </si>
  <si>
    <t>http://172.16.14.45</t>
  </si>
  <si>
    <t>nomal</t>
  </si>
  <si>
    <r>
      <t xml:space="preserve">FW </t>
    </r>
    <r>
      <rPr>
        <b/>
        <sz val="12"/>
        <color theme="1"/>
        <rFont val="Calibri"/>
        <family val="2"/>
      </rPr>
      <t>≥</t>
    </r>
    <r>
      <rPr>
        <b/>
        <sz val="12"/>
        <color theme="1"/>
        <rFont val="Calibri"/>
        <family val="2"/>
        <scheme val="minor"/>
      </rPr>
      <t>1.9.0</t>
    </r>
  </si>
  <si>
    <t>f</t>
  </si>
  <si>
    <t>connection</t>
  </si>
  <si>
    <t>5</t>
  </si>
  <si>
    <t>6</t>
  </si>
  <si>
    <t>0,012</t>
  </si>
  <si>
    <t>rfBoardRightAngle</t>
  </si>
  <si>
    <t>RF Board Right Angle</t>
  </si>
  <si>
    <t>NEW !! FW&gt;=1.9.1</t>
  </si>
  <si>
    <t>-1E38</t>
  </si>
  <si>
    <t>1E38</t>
  </si>
  <si>
    <t>Standard I/O</t>
  </si>
  <si>
    <t>Extend. I/O</t>
  </si>
  <si>
    <t>(-1=infinity)</t>
  </si>
  <si>
    <t>chn</t>
  </si>
  <si>
    <t>value</t>
  </si>
  <si>
    <t>0,000000000000001</t>
  </si>
  <si>
    <t>(ext. Gauge)</t>
  </si>
  <si>
    <t>Filament Potential No</t>
  </si>
  <si>
    <t>Peak position measurement scheduled No</t>
  </si>
  <si>
    <t>Versiscan Active Yes</t>
  </si>
  <si>
    <t>10000011000100000000101110010010</t>
  </si>
  <si>
    <t>Emission regulator, regulated current mode On</t>
  </si>
  <si>
    <t>Selected filament is 1</t>
  </si>
  <si>
    <t>RF generator On</t>
  </si>
  <si>
    <t>Rod polarity Reversed</t>
  </si>
  <si>
    <t>Peak position correction Off</t>
  </si>
  <si>
    <t>Filament 2 Open No</t>
  </si>
  <si>
    <t>CDEM</t>
  </si>
  <si>
    <t>-1.00E38</t>
  </si>
  <si>
    <t>1.00E38</t>
  </si>
  <si>
    <t>other</t>
  </si>
  <si>
    <t>TotalPressure</t>
  </si>
  <si>
    <t>communication.control:</t>
  </si>
  <si>
    <t>communication.controlInfo:</t>
  </si>
  <si>
    <r>
      <t>Use "</t>
    </r>
    <r>
      <rPr>
        <b/>
        <u/>
        <sz val="9"/>
        <color theme="1"/>
        <rFont val="Calibri"/>
        <family val="2"/>
        <scheme val="minor"/>
      </rPr>
      <t>VersiCan.</t>
    </r>
    <r>
      <rPr>
        <b/>
        <sz val="9"/>
        <color theme="1"/>
        <rFont val="Calibri"/>
        <family val="2"/>
        <scheme val="minor"/>
      </rPr>
      <t>." by DigOutThres in Channels</t>
    </r>
  </si>
  <si>
    <t>IO's</t>
  </si>
  <si>
    <t xml:space="preserve">  : available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</si>
</sst>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0.E+00"/>
    <numFmt numFmtId="165" formatCode="0.000;[Red]0.000"/>
    <numFmt numFmtId="166" formatCode="0.000E+00"/>
  </numFmts>
  <fonts count="77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u/>
      <sz val="14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0"/>
      <color theme="10"/>
      <name val="Calibri"/>
      <family val="2"/>
      <scheme val="minor"/>
    </font>
    <font>
      <b/>
      <sz val="10"/>
      <color theme="1"/>
      <name val="Calibri"/>
      <family val="2"/>
      <scheme val="minor"/>
    </font>
    <font>
      <i/>
      <sz val="9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1"/>
      <name val="Calibri"/>
      <family val="2"/>
      <scheme val="minor"/>
    </font>
    <font>
      <sz val="10"/>
      <color theme="10"/>
      <name val="Calibri"/>
      <family val="2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</font>
    <font>
      <sz val="11"/>
      <color theme="10"/>
      <name val="Calibri"/>
      <family val="2"/>
      <scheme val="minor"/>
    </font>
    <font>
      <sz val="12"/>
      <color theme="1"/>
      <name val="Calibri"/>
      <family val="2"/>
      <scheme val="minor"/>
    </font>
    <font>
      <b/>
      <i/>
      <sz val="12"/>
      <color theme="0"/>
      <name val="Times New Roman"/>
      <family val="1"/>
    </font>
    <font>
      <i/>
      <sz val="10"/>
      <color theme="1"/>
      <name val="Calibri"/>
      <family val="2"/>
      <scheme val="minor"/>
    </font>
    <font>
      <i/>
      <sz val="10"/>
      <color rgb="FFFF0000"/>
      <name val="Calibri"/>
      <family val="2"/>
      <scheme val="minor"/>
    </font>
    <font>
      <i/>
      <sz val="8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name val="Calibri"/>
      <family val="2"/>
      <scheme val="minor"/>
    </font>
    <font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i/>
      <sz val="12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i/>
      <u/>
      <sz val="8"/>
      <color theme="1"/>
      <name val="Calibri"/>
      <family val="2"/>
      <scheme val="minor"/>
    </font>
    <font>
      <sz val="10"/>
      <color theme="10"/>
      <name val="Calibri"/>
      <family val="2"/>
      <scheme val="minor"/>
    </font>
    <font>
      <sz val="8"/>
      <color theme="1"/>
      <name val="Calibri"/>
      <family val="2"/>
      <scheme val="minor"/>
    </font>
    <font>
      <b/>
      <u/>
      <sz val="12"/>
      <color theme="1"/>
      <name val="Calibri"/>
      <family val="2"/>
      <scheme val="minor"/>
    </font>
    <font>
      <b/>
      <i/>
      <sz val="9"/>
      <color theme="1"/>
      <name val="Calibri"/>
      <family val="2"/>
      <scheme val="minor"/>
    </font>
    <font>
      <b/>
      <sz val="11"/>
      <color theme="4"/>
      <name val="Calibri"/>
      <family val="2"/>
      <scheme val="minor"/>
    </font>
    <font>
      <sz val="16"/>
      <color rgb="FFFF0000"/>
      <name val="Calibri"/>
      <family val="2"/>
      <scheme val="minor"/>
    </font>
    <font>
      <b/>
      <sz val="13"/>
      <color theme="1"/>
      <name val="Arial"/>
      <family val="2"/>
    </font>
    <font>
      <sz val="10"/>
      <color theme="1"/>
      <name val="Arial Unicode MS"/>
      <family val="2"/>
    </font>
    <font>
      <sz val="10"/>
      <color theme="1"/>
      <name val="Arial Unicode MS"/>
      <family val="2"/>
    </font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1"/>
      <color rgb="FF000000"/>
      <name val="Calibri"/>
      <family val="2"/>
    </font>
    <font>
      <b/>
      <i/>
      <sz val="11"/>
      <color theme="1"/>
      <name val="Calibri"/>
      <family val="2"/>
      <scheme val="minor"/>
    </font>
    <font>
      <sz val="8"/>
      <color rgb="FF000000"/>
      <name val="Tahoma"/>
      <family val="2"/>
    </font>
    <font>
      <b/>
      <sz val="16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u/>
      <sz val="14"/>
      <color rgb="FFFF0000"/>
      <name val="Calibri"/>
      <family val="2"/>
      <scheme val="minor"/>
    </font>
    <font>
      <b/>
      <sz val="12"/>
      <color rgb="FF000000"/>
      <name val="Calibri"/>
      <family val="2"/>
    </font>
    <font>
      <i/>
      <sz val="9"/>
      <color theme="10"/>
      <name val="Calibri"/>
      <family val="2"/>
      <scheme val="minor"/>
    </font>
    <font>
      <b/>
      <i/>
      <sz val="11"/>
      <color rgb="FF000000"/>
      <name val="Calibri"/>
      <family val="2"/>
    </font>
    <font>
      <b/>
      <sz val="10"/>
      <color rgb="FF000000"/>
      <name val="Calibri"/>
      <family val="2"/>
    </font>
    <font>
      <b/>
      <i/>
      <sz val="9"/>
      <color theme="4" tint="-0.249977111117893"/>
      <name val="Calibri"/>
      <family val="2"/>
      <scheme val="minor"/>
    </font>
    <font>
      <sz val="9"/>
      <color theme="4" tint="-0.249977111117893"/>
      <name val="Calibri"/>
      <family val="2"/>
      <scheme val="minor"/>
    </font>
    <font>
      <i/>
      <u/>
      <sz val="9"/>
      <color theme="1"/>
      <name val="Calibri"/>
      <family val="2"/>
      <scheme val="minor"/>
    </font>
    <font>
      <b/>
      <sz val="8"/>
      <color rgb="FF000000"/>
      <name val="Calibri"/>
      <family val="2"/>
    </font>
    <font>
      <sz val="10"/>
      <color theme="0"/>
      <name val="Calibri"/>
      <family val="2"/>
      <scheme val="minor"/>
    </font>
    <font>
      <sz val="8"/>
      <color rgb="FF0070C0"/>
      <name val="Calibri"/>
      <family val="2"/>
      <scheme val="minor"/>
    </font>
    <font>
      <sz val="82"/>
      <color rgb="FFFFFF00"/>
      <name val="Calibri"/>
      <family val="2"/>
      <scheme val="minor"/>
    </font>
    <font>
      <sz val="18"/>
      <color theme="1"/>
      <name val="Calibri"/>
      <family val="2"/>
      <scheme val="minor"/>
    </font>
    <font>
      <sz val="7"/>
      <color theme="1"/>
      <name val="Calibri"/>
      <family val="2"/>
      <scheme val="minor"/>
    </font>
    <font>
      <i/>
      <sz val="9"/>
      <color rgb="FFFF0000"/>
      <name val="Calibri"/>
      <family val="2"/>
      <scheme val="minor"/>
    </font>
    <font>
      <b/>
      <u/>
      <sz val="11"/>
      <color theme="10"/>
      <name val="Calibri"/>
      <family val="2"/>
      <scheme val="minor"/>
    </font>
    <font>
      <b/>
      <sz val="7"/>
      <color theme="1"/>
      <name val="Calibri"/>
      <family val="2"/>
      <scheme val="minor"/>
    </font>
    <font>
      <b/>
      <i/>
      <sz val="11"/>
      <color rgb="FFC00000"/>
      <name val="Calibri"/>
      <family val="2"/>
      <scheme val="minor"/>
    </font>
    <font>
      <b/>
      <i/>
      <u/>
      <sz val="12"/>
      <color theme="1"/>
      <name val="Calibri"/>
      <family val="2"/>
      <scheme val="minor"/>
    </font>
    <font>
      <b/>
      <u/>
      <sz val="8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b/>
      <u/>
      <sz val="7"/>
      <color theme="1"/>
      <name val="Calibri"/>
      <family val="2"/>
      <scheme val="minor"/>
    </font>
    <font>
      <b/>
      <u/>
      <sz val="8"/>
      <color rgb="FFFF0000"/>
      <name val="Calibri"/>
      <family val="2"/>
      <scheme val="minor"/>
    </font>
    <font>
      <sz val="11"/>
      <color rgb="FF000000"/>
      <name val="Calibri"/>
      <family val="2"/>
    </font>
    <font>
      <b/>
      <sz val="12"/>
      <color theme="1"/>
      <name val="Calibri"/>
      <family val="2"/>
    </font>
    <font>
      <b/>
      <sz val="11"/>
      <color rgb="FF000000"/>
      <name val="Calibri"/>
      <family val="2"/>
      <scheme val="minor"/>
    </font>
    <font>
      <b/>
      <i/>
      <sz val="11"/>
      <color rgb="FFFFFFFF"/>
      <name val="Calibri"/>
      <family val="2"/>
      <scheme val="minor"/>
    </font>
    <font>
      <b/>
      <u/>
      <sz val="9"/>
      <color theme="1"/>
      <name val="Calibri"/>
      <family val="2"/>
      <scheme val="minor"/>
    </font>
  </fonts>
  <fills count="2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3" tint="0.59999389629810485"/>
        <bgColor indexed="64"/>
      </patternFill>
    </fill>
  </fills>
  <borders count="8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double">
        <color indexed="64"/>
      </bottom>
      <diagonal/>
    </border>
    <border>
      <left style="double">
        <color indexed="64"/>
      </left>
      <right/>
      <top style="double">
        <color indexed="64"/>
      </top>
      <bottom style="double">
        <color indexed="64"/>
      </bottom>
      <diagonal/>
    </border>
    <border>
      <left/>
      <right/>
      <top style="double">
        <color indexed="64"/>
      </top>
      <bottom style="double">
        <color indexed="64"/>
      </bottom>
      <diagonal/>
    </border>
    <border>
      <left/>
      <right style="double">
        <color indexed="64"/>
      </right>
      <top style="double">
        <color indexed="64"/>
      </top>
      <bottom style="double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ck">
        <color theme="3" tint="0.59999389629810485"/>
      </left>
      <right/>
      <top style="thick">
        <color theme="3" tint="0.59999389629810485"/>
      </top>
      <bottom/>
      <diagonal/>
    </border>
    <border>
      <left/>
      <right style="thick">
        <color theme="3" tint="0.59999389629810485"/>
      </right>
      <top style="thick">
        <color theme="3" tint="0.59999389629810485"/>
      </top>
      <bottom/>
      <diagonal/>
    </border>
    <border>
      <left style="thick">
        <color theme="3" tint="0.59999389629810485"/>
      </left>
      <right/>
      <top/>
      <bottom style="thick">
        <color theme="3" tint="0.59999389629810485"/>
      </bottom>
      <diagonal/>
    </border>
    <border>
      <left/>
      <right style="thick">
        <color theme="3" tint="0.59999389629810485"/>
      </right>
      <top/>
      <bottom style="thick">
        <color theme="3" tint="0.59999389629810485"/>
      </bottom>
      <diagonal/>
    </border>
    <border>
      <left/>
      <right/>
      <top style="thick">
        <color theme="3" tint="0.59999389629810485"/>
      </top>
      <bottom/>
      <diagonal/>
    </border>
    <border>
      <left/>
      <right/>
      <top/>
      <bottom style="thick">
        <color theme="3" tint="0.59999389629810485"/>
      </bottom>
      <diagonal/>
    </border>
    <border>
      <left style="thin">
        <color theme="0"/>
      </left>
      <right style="thin">
        <color theme="0"/>
      </right>
      <top style="thin">
        <color indexed="64"/>
      </top>
      <bottom style="thin">
        <color theme="0"/>
      </bottom>
      <diagonal/>
    </border>
    <border>
      <left/>
      <right style="thin">
        <color indexed="64"/>
      </right>
      <top style="thick">
        <color theme="3" tint="0.59999389629810485"/>
      </top>
      <bottom/>
      <diagonal/>
    </border>
    <border>
      <left style="thick">
        <color indexed="64"/>
      </left>
      <right/>
      <top/>
      <bottom/>
      <diagonal/>
    </border>
    <border>
      <left style="thick">
        <color indexed="64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ck">
        <color indexed="64"/>
      </left>
      <right/>
      <top/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 style="thick">
        <color theme="1"/>
      </left>
      <right/>
      <top style="thick">
        <color theme="1"/>
      </top>
      <bottom/>
      <diagonal/>
    </border>
    <border>
      <left/>
      <right/>
      <top style="thick">
        <color theme="1"/>
      </top>
      <bottom/>
      <diagonal/>
    </border>
    <border>
      <left/>
      <right style="thick">
        <color theme="1"/>
      </right>
      <top style="thick">
        <color theme="1"/>
      </top>
      <bottom/>
      <diagonal/>
    </border>
    <border>
      <left style="thick">
        <color theme="1"/>
      </left>
      <right/>
      <top/>
      <bottom/>
      <diagonal/>
    </border>
    <border>
      <left/>
      <right style="thick">
        <color theme="1"/>
      </right>
      <top/>
      <bottom/>
      <diagonal/>
    </border>
    <border>
      <left style="thick">
        <color theme="1"/>
      </left>
      <right style="thin">
        <color theme="0"/>
      </right>
      <top style="thin">
        <color indexed="64"/>
      </top>
      <bottom/>
      <diagonal/>
    </border>
    <border>
      <left style="thin">
        <color theme="0"/>
      </left>
      <right style="thick">
        <color theme="1"/>
      </right>
      <top style="thin">
        <color indexed="64"/>
      </top>
      <bottom/>
      <diagonal/>
    </border>
    <border>
      <left style="thick">
        <color theme="1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auto="1"/>
      </left>
      <right style="thick">
        <color theme="1"/>
      </right>
      <top style="thin">
        <color auto="1"/>
      </top>
      <bottom style="thin">
        <color auto="1"/>
      </bottom>
      <diagonal/>
    </border>
    <border>
      <left style="thick">
        <color theme="1"/>
      </left>
      <right/>
      <top/>
      <bottom style="thick">
        <color theme="1"/>
      </bottom>
      <diagonal/>
    </border>
    <border>
      <left/>
      <right/>
      <top/>
      <bottom style="thick">
        <color theme="1"/>
      </bottom>
      <diagonal/>
    </border>
    <border>
      <left/>
      <right style="thick">
        <color theme="1"/>
      </right>
      <top/>
      <bottom style="thick">
        <color theme="1"/>
      </bottom>
      <diagonal/>
    </border>
    <border>
      <left style="thick">
        <color theme="1"/>
      </left>
      <right/>
      <top/>
      <bottom style="thin">
        <color indexed="64"/>
      </bottom>
      <diagonal/>
    </border>
    <border>
      <left/>
      <right style="thick">
        <color theme="1"/>
      </right>
      <top/>
      <bottom style="thin">
        <color indexed="64"/>
      </bottom>
      <diagonal/>
    </border>
    <border>
      <left style="thick">
        <color theme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ck">
        <color theme="1"/>
      </right>
      <top style="thin">
        <color indexed="64"/>
      </top>
      <bottom/>
      <diagonal/>
    </border>
    <border>
      <left style="thin">
        <color auto="1"/>
      </left>
      <right style="thick">
        <color theme="1"/>
      </right>
      <top/>
      <bottom style="thin">
        <color auto="1"/>
      </bottom>
      <diagonal/>
    </border>
    <border>
      <left style="thick">
        <color theme="1"/>
      </left>
      <right style="thin">
        <color indexed="64"/>
      </right>
      <top style="thin">
        <color indexed="64"/>
      </top>
      <bottom style="thick">
        <color theme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theme="1"/>
      </bottom>
      <diagonal/>
    </border>
    <border>
      <left style="thin">
        <color indexed="64"/>
      </left>
      <right style="thick">
        <color theme="1"/>
      </right>
      <top style="thin">
        <color indexed="64"/>
      </top>
      <bottom style="thick">
        <color theme="1"/>
      </bottom>
      <diagonal/>
    </border>
    <border>
      <left style="thin">
        <color theme="1"/>
      </left>
      <right/>
      <top style="thin">
        <color theme="1"/>
      </top>
      <bottom/>
      <diagonal/>
    </border>
    <border>
      <left/>
      <right/>
      <top style="thin">
        <color theme="1"/>
      </top>
      <bottom/>
      <diagonal/>
    </border>
    <border>
      <left style="thin">
        <color indexed="64"/>
      </left>
      <right/>
      <top style="thin">
        <color theme="1"/>
      </top>
      <bottom style="thin">
        <color indexed="64"/>
      </bottom>
      <diagonal/>
    </border>
    <border>
      <left/>
      <right/>
      <top style="thin">
        <color theme="1"/>
      </top>
      <bottom style="thin">
        <color indexed="64"/>
      </bottom>
      <diagonal/>
    </border>
    <border>
      <left style="thin">
        <color theme="1"/>
      </left>
      <right/>
      <top/>
      <bottom/>
      <diagonal/>
    </border>
    <border>
      <left/>
      <right style="thin">
        <color theme="1"/>
      </right>
      <top/>
      <bottom/>
      <diagonal/>
    </border>
    <border>
      <left style="thin">
        <color theme="1"/>
      </left>
      <right/>
      <top/>
      <bottom style="thin">
        <color theme="1"/>
      </bottom>
      <diagonal/>
    </border>
    <border>
      <left/>
      <right/>
      <top/>
      <bottom style="thin">
        <color theme="1"/>
      </bottom>
      <diagonal/>
    </border>
    <border>
      <left style="thin">
        <color indexed="64"/>
      </left>
      <right/>
      <top style="thin">
        <color indexed="64"/>
      </top>
      <bottom style="thin">
        <color theme="1"/>
      </bottom>
      <diagonal/>
    </border>
    <border>
      <left/>
      <right/>
      <top style="thin">
        <color indexed="64"/>
      </top>
      <bottom style="thin">
        <color theme="1"/>
      </bottom>
      <diagonal/>
    </border>
    <border>
      <left/>
      <right style="thick">
        <color indexed="64"/>
      </right>
      <top style="thick">
        <color theme="1"/>
      </top>
      <bottom/>
      <diagonal/>
    </border>
    <border>
      <left style="thick">
        <color indexed="64"/>
      </left>
      <right style="thin">
        <color indexed="64"/>
      </right>
      <top/>
      <bottom style="thick">
        <color indexed="64"/>
      </bottom>
      <diagonal/>
    </border>
    <border>
      <left style="thin">
        <color indexed="64"/>
      </left>
      <right/>
      <top/>
      <bottom style="thick">
        <color indexed="64"/>
      </bottom>
      <diagonal/>
    </border>
    <border>
      <left/>
      <right style="thin">
        <color indexed="64"/>
      </right>
      <top/>
      <bottom style="thick">
        <color indexed="64"/>
      </bottom>
      <diagonal/>
    </border>
    <border>
      <left/>
      <right style="thick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ck">
        <color theme="3" tint="0.59999389629810485"/>
      </bottom>
      <diagonal/>
    </border>
    <border>
      <left style="thin">
        <color indexed="64"/>
      </left>
      <right style="thick">
        <color theme="1"/>
      </right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569">
    <xf numFmtId="0" fontId="0" fillId="0" borderId="0" xfId="0"/>
    <xf numFmtId="0" fontId="2" fillId="0" borderId="0" xfId="0" applyFont="1"/>
    <xf numFmtId="0" fontId="0" fillId="0" borderId="0" xfId="0" applyAlignment="1">
      <alignment horizontal="center"/>
    </xf>
    <xf numFmtId="0" fontId="3" fillId="0" borderId="0" xfId="0" applyFont="1"/>
    <xf numFmtId="0" fontId="3" fillId="0" borderId="0" xfId="0" applyFont="1" applyAlignment="1">
      <alignment horizontal="center"/>
    </xf>
    <xf numFmtId="0" fontId="7" fillId="0" borderId="0" xfId="0" applyFont="1" applyAlignment="1">
      <alignment horizontal="right"/>
    </xf>
    <xf numFmtId="0" fontId="5" fillId="3" borderId="1" xfId="1" applyFont="1" applyFill="1" applyBorder="1" applyAlignment="1">
      <alignment horizontal="center"/>
    </xf>
    <xf numFmtId="0" fontId="3" fillId="0" borderId="4" xfId="0" applyFont="1" applyBorder="1"/>
    <xf numFmtId="0" fontId="3" fillId="0" borderId="7" xfId="0" applyFont="1" applyBorder="1"/>
    <xf numFmtId="0" fontId="5" fillId="3" borderId="5" xfId="1" applyFont="1" applyFill="1" applyBorder="1" applyAlignment="1">
      <alignment horizontal="center"/>
    </xf>
    <xf numFmtId="0" fontId="3" fillId="3" borderId="1" xfId="0" applyFont="1" applyFill="1" applyBorder="1" applyAlignment="1" applyProtection="1">
      <alignment horizontal="left"/>
      <protection locked="0"/>
    </xf>
    <xf numFmtId="0" fontId="5" fillId="3" borderId="6" xfId="1" applyFont="1" applyFill="1" applyBorder="1" applyAlignment="1">
      <alignment horizontal="center"/>
    </xf>
    <xf numFmtId="0" fontId="7" fillId="0" borderId="1" xfId="0" applyFont="1" applyBorder="1" applyAlignment="1">
      <alignment horizontal="center"/>
    </xf>
    <xf numFmtId="0" fontId="3" fillId="3" borderId="1" xfId="0" applyFont="1" applyFill="1" applyBorder="1" applyAlignment="1">
      <alignment horizontal="center"/>
    </xf>
    <xf numFmtId="0" fontId="11" fillId="0" borderId="5" xfId="1" applyFont="1" applyFill="1" applyBorder="1" applyAlignment="1" applyProtection="1">
      <alignment horizontal="center"/>
    </xf>
    <xf numFmtId="0" fontId="10" fillId="0" borderId="0" xfId="0" applyFont="1"/>
    <xf numFmtId="0" fontId="11" fillId="0" borderId="1" xfId="1" applyFont="1" applyFill="1" applyBorder="1" applyAlignment="1" applyProtection="1">
      <alignment horizontal="center"/>
    </xf>
    <xf numFmtId="0" fontId="14" fillId="2" borderId="1" xfId="1" applyFont="1" applyFill="1" applyBorder="1" applyAlignment="1" applyProtection="1">
      <alignment horizontal="center"/>
    </xf>
    <xf numFmtId="0" fontId="14" fillId="2" borderId="1" xfId="1" applyFont="1" applyFill="1" applyBorder="1" applyAlignment="1" applyProtection="1">
      <alignment horizontal="center"/>
      <protection hidden="1"/>
    </xf>
    <xf numFmtId="0" fontId="0" fillId="0" borderId="0" xfId="0" applyBorder="1"/>
    <xf numFmtId="0" fontId="15" fillId="0" borderId="7" xfId="0" applyFont="1" applyBorder="1" applyAlignment="1">
      <alignment horizontal="center"/>
    </xf>
    <xf numFmtId="0" fontId="14" fillId="7" borderId="6" xfId="1" applyFont="1" applyFill="1" applyBorder="1" applyAlignment="1">
      <alignment horizontal="center"/>
    </xf>
    <xf numFmtId="0" fontId="16" fillId="6" borderId="6" xfId="0" applyFont="1" applyFill="1" applyBorder="1"/>
    <xf numFmtId="0" fontId="0" fillId="6" borderId="7" xfId="0" applyFont="1" applyFill="1" applyBorder="1"/>
    <xf numFmtId="0" fontId="0" fillId="6" borderId="8" xfId="0" applyFont="1" applyFill="1" applyBorder="1"/>
    <xf numFmtId="0" fontId="0" fillId="0" borderId="0" xfId="0" applyAlignment="1">
      <alignment horizontal="center" vertical="center"/>
    </xf>
    <xf numFmtId="0" fontId="6" fillId="8" borderId="1" xfId="0" applyFont="1" applyFill="1" applyBorder="1" applyAlignment="1">
      <alignment horizontal="center"/>
    </xf>
    <xf numFmtId="0" fontId="12" fillId="8" borderId="1" xfId="0" applyFont="1" applyFill="1" applyBorder="1" applyAlignment="1">
      <alignment horizontal="left"/>
    </xf>
    <xf numFmtId="0" fontId="10" fillId="8" borderId="6" xfId="0" applyFont="1" applyFill="1" applyBorder="1"/>
    <xf numFmtId="0" fontId="10" fillId="8" borderId="7" xfId="0" applyFont="1" applyFill="1" applyBorder="1"/>
    <xf numFmtId="0" fontId="10" fillId="8" borderId="8" xfId="0" applyFont="1" applyFill="1" applyBorder="1"/>
    <xf numFmtId="0" fontId="0" fillId="0" borderId="0" xfId="0" applyFont="1" applyAlignment="1">
      <alignment horizontal="center"/>
    </xf>
    <xf numFmtId="0" fontId="0" fillId="8" borderId="1" xfId="0" applyFont="1" applyFill="1" applyBorder="1" applyAlignment="1">
      <alignment horizontal="center"/>
    </xf>
    <xf numFmtId="49" fontId="7" fillId="0" borderId="1" xfId="0" applyNumberFormat="1" applyFont="1" applyBorder="1" applyAlignment="1">
      <alignment horizontal="center"/>
    </xf>
    <xf numFmtId="0" fontId="3" fillId="3" borderId="5" xfId="0" applyFont="1" applyFill="1" applyBorder="1" applyAlignment="1">
      <alignment horizontal="center"/>
    </xf>
    <xf numFmtId="0" fontId="3" fillId="0" borderId="7" xfId="0" applyFont="1" applyBorder="1" applyAlignment="1">
      <alignment horizontal="center"/>
    </xf>
    <xf numFmtId="0" fontId="20" fillId="0" borderId="6" xfId="0" applyFont="1" applyBorder="1" applyAlignment="1">
      <alignment horizontal="left"/>
    </xf>
    <xf numFmtId="0" fontId="1" fillId="0" borderId="0" xfId="1" applyFill="1" applyAlignment="1">
      <alignment horizontal="left"/>
    </xf>
    <xf numFmtId="0" fontId="1" fillId="0" borderId="0" xfId="1" applyAlignment="1">
      <alignment horizontal="right"/>
    </xf>
    <xf numFmtId="0" fontId="3" fillId="0" borderId="9" xfId="0" applyFont="1" applyBorder="1"/>
    <xf numFmtId="0" fontId="3" fillId="0" borderId="11" xfId="0" applyFont="1" applyBorder="1"/>
    <xf numFmtId="0" fontId="10" fillId="0" borderId="0" xfId="0" applyFont="1" applyBorder="1"/>
    <xf numFmtId="0" fontId="3" fillId="0" borderId="0" xfId="0" applyFont="1" applyBorder="1"/>
    <xf numFmtId="0" fontId="3" fillId="0" borderId="0" xfId="0" applyFont="1" applyBorder="1" applyAlignment="1">
      <alignment horizontal="center"/>
    </xf>
    <xf numFmtId="0" fontId="7" fillId="0" borderId="0" xfId="0" applyFont="1" applyBorder="1" applyAlignment="1">
      <alignment horizontal="right"/>
    </xf>
    <xf numFmtId="0" fontId="4" fillId="0" borderId="0" xfId="0" applyFont="1" applyBorder="1"/>
    <xf numFmtId="0" fontId="21" fillId="0" borderId="1" xfId="0" applyFont="1" applyBorder="1"/>
    <xf numFmtId="0" fontId="3" fillId="0" borderId="13" xfId="0" applyFont="1" applyBorder="1"/>
    <xf numFmtId="0" fontId="21" fillId="0" borderId="0" xfId="0" applyFont="1" applyBorder="1"/>
    <xf numFmtId="0" fontId="21" fillId="0" borderId="13" xfId="0" applyFont="1" applyBorder="1"/>
    <xf numFmtId="49" fontId="3" fillId="0" borderId="9" xfId="0" applyNumberFormat="1" applyFont="1" applyBorder="1"/>
    <xf numFmtId="49" fontId="21" fillId="0" borderId="1" xfId="0" applyNumberFormat="1" applyFont="1" applyBorder="1" applyAlignment="1">
      <alignment horizontal="center" vertical="center"/>
    </xf>
    <xf numFmtId="0" fontId="21" fillId="0" borderId="4" xfId="0" applyFont="1" applyBorder="1"/>
    <xf numFmtId="0" fontId="21" fillId="0" borderId="12" xfId="0" applyFont="1" applyBorder="1"/>
    <xf numFmtId="0" fontId="0" fillId="0" borderId="7" xfId="0" applyFont="1" applyBorder="1" applyAlignment="1">
      <alignment horizontal="center"/>
    </xf>
    <xf numFmtId="0" fontId="3" fillId="3" borderId="1" xfId="0" applyFont="1" applyFill="1" applyBorder="1" applyAlignment="1" applyProtection="1">
      <alignment horizontal="center"/>
      <protection locked="0"/>
    </xf>
    <xf numFmtId="0" fontId="3" fillId="3" borderId="5" xfId="0" applyFont="1" applyFill="1" applyBorder="1" applyAlignment="1" applyProtection="1">
      <alignment horizontal="center"/>
      <protection locked="0"/>
    </xf>
    <xf numFmtId="0" fontId="0" fillId="0" borderId="1" xfId="0" applyBorder="1"/>
    <xf numFmtId="11" fontId="3" fillId="3" borderId="1" xfId="0" applyNumberFormat="1" applyFont="1" applyFill="1" applyBorder="1" applyAlignment="1" applyProtection="1">
      <alignment horizontal="center"/>
      <protection locked="0"/>
    </xf>
    <xf numFmtId="0" fontId="14" fillId="7" borderId="1" xfId="1" applyFont="1" applyFill="1" applyBorder="1" applyAlignment="1">
      <alignment horizontal="center"/>
    </xf>
    <xf numFmtId="0" fontId="0" fillId="4" borderId="6" xfId="1" applyFont="1" applyFill="1" applyBorder="1"/>
    <xf numFmtId="0" fontId="0" fillId="0" borderId="2" xfId="0" applyBorder="1"/>
    <xf numFmtId="0" fontId="0" fillId="0" borderId="0" xfId="0" applyAlignment="1">
      <alignment horizontal="left"/>
    </xf>
    <xf numFmtId="164" fontId="3" fillId="3" borderId="1" xfId="0" applyNumberFormat="1" applyFont="1" applyFill="1" applyBorder="1" applyAlignment="1" applyProtection="1">
      <alignment horizontal="center"/>
      <protection locked="0"/>
    </xf>
    <xf numFmtId="0" fontId="3" fillId="3" borderId="5" xfId="0" quotePrefix="1" applyFont="1" applyFill="1" applyBorder="1" applyAlignment="1" applyProtection="1">
      <alignment horizontal="center"/>
      <protection locked="0"/>
    </xf>
    <xf numFmtId="11" fontId="0" fillId="0" borderId="0" xfId="0" applyNumberFormat="1"/>
    <xf numFmtId="0" fontId="29" fillId="7" borderId="3" xfId="1" applyFont="1" applyFill="1" applyBorder="1" applyAlignment="1">
      <alignment horizontal="center"/>
    </xf>
    <xf numFmtId="0" fontId="29" fillId="7" borderId="6" xfId="1" applyFont="1" applyFill="1" applyBorder="1" applyAlignment="1">
      <alignment horizontal="center"/>
    </xf>
    <xf numFmtId="0" fontId="5" fillId="3" borderId="3" xfId="1" applyFont="1" applyFill="1" applyBorder="1" applyAlignment="1">
      <alignment horizontal="center"/>
    </xf>
    <xf numFmtId="0" fontId="5" fillId="3" borderId="2" xfId="1" applyFont="1" applyFill="1" applyBorder="1" applyAlignment="1">
      <alignment horizontal="center"/>
    </xf>
    <xf numFmtId="1" fontId="3" fillId="3" borderId="1" xfId="0" applyNumberFormat="1" applyFont="1" applyFill="1" applyBorder="1" applyAlignment="1" applyProtection="1">
      <alignment horizontal="center"/>
      <protection locked="0"/>
    </xf>
    <xf numFmtId="49" fontId="3" fillId="3" borderId="1" xfId="0" applyNumberFormat="1" applyFont="1" applyFill="1" applyBorder="1" applyAlignment="1" applyProtection="1">
      <alignment horizontal="center"/>
      <protection locked="0"/>
    </xf>
    <xf numFmtId="0" fontId="24" fillId="4" borderId="6" xfId="1" applyFont="1" applyFill="1" applyBorder="1"/>
    <xf numFmtId="0" fontId="10" fillId="4" borderId="1" xfId="1" applyFont="1" applyFill="1" applyBorder="1" applyAlignment="1">
      <alignment horizontal="left"/>
    </xf>
    <xf numFmtId="0" fontId="10" fillId="0" borderId="14" xfId="0" applyFont="1" applyBorder="1" applyAlignment="1">
      <alignment horizontal="left" vertical="center"/>
    </xf>
    <xf numFmtId="0" fontId="10" fillId="0" borderId="14" xfId="0" applyFont="1" applyBorder="1" applyAlignment="1">
      <alignment horizontal="center"/>
    </xf>
    <xf numFmtId="0" fontId="0" fillId="4" borderId="4" xfId="1" applyFont="1" applyFill="1" applyBorder="1"/>
    <xf numFmtId="0" fontId="24" fillId="4" borderId="0" xfId="1" applyFont="1" applyFill="1" applyBorder="1"/>
    <xf numFmtId="0" fontId="0" fillId="4" borderId="0" xfId="1" applyFont="1" applyFill="1" applyBorder="1"/>
    <xf numFmtId="0" fontId="24" fillId="0" borderId="0" xfId="0" applyFont="1" applyAlignment="1">
      <alignment horizontal="center" vertical="center"/>
    </xf>
    <xf numFmtId="0" fontId="0" fillId="0" borderId="0" xfId="0" quotePrefix="1" applyAlignment="1">
      <alignment horizontal="left"/>
    </xf>
    <xf numFmtId="0" fontId="26" fillId="0" borderId="6" xfId="0" applyFont="1" applyBorder="1"/>
    <xf numFmtId="0" fontId="27" fillId="0" borderId="7" xfId="0" applyFont="1" applyBorder="1"/>
    <xf numFmtId="49" fontId="1" fillId="0" borderId="0" xfId="1" applyNumberFormat="1" applyFill="1" applyBorder="1" applyAlignment="1" applyProtection="1">
      <alignment horizontal="left"/>
      <protection hidden="1"/>
    </xf>
    <xf numFmtId="0" fontId="3" fillId="0" borderId="0" xfId="0" applyFont="1" applyFill="1" applyBorder="1" applyAlignment="1" applyProtection="1">
      <alignment horizontal="center"/>
      <protection locked="0"/>
    </xf>
    <xf numFmtId="0" fontId="14" fillId="0" borderId="0" xfId="1" applyFont="1" applyFill="1" applyBorder="1" applyAlignment="1">
      <alignment horizontal="center"/>
    </xf>
    <xf numFmtId="0" fontId="0" fillId="0" borderId="0" xfId="0" applyFont="1" applyAlignment="1">
      <alignment horizontal="left"/>
    </xf>
    <xf numFmtId="0" fontId="0" fillId="0" borderId="11" xfId="0" applyBorder="1"/>
    <xf numFmtId="0" fontId="0" fillId="0" borderId="0" xfId="0" applyBorder="1" applyAlignment="1">
      <alignment horizontal="center"/>
    </xf>
    <xf numFmtId="0" fontId="7" fillId="0" borderId="0" xfId="0" applyFont="1" applyBorder="1"/>
    <xf numFmtId="0" fontId="0" fillId="0" borderId="0" xfId="0" applyFont="1" applyBorder="1" applyAlignment="1">
      <alignment horizontal="center"/>
    </xf>
    <xf numFmtId="0" fontId="0" fillId="0" borderId="3" xfId="0" applyBorder="1"/>
    <xf numFmtId="0" fontId="0" fillId="0" borderId="12" xfId="0" applyBorder="1"/>
    <xf numFmtId="0" fontId="10" fillId="0" borderId="0" xfId="0" quotePrefix="1" applyFont="1"/>
    <xf numFmtId="0" fontId="31" fillId="0" borderId="0" xfId="0" applyFont="1"/>
    <xf numFmtId="0" fontId="0" fillId="9" borderId="16" xfId="0" applyFill="1" applyBorder="1"/>
    <xf numFmtId="0" fontId="0" fillId="9" borderId="17" xfId="0" applyFill="1" applyBorder="1"/>
    <xf numFmtId="0" fontId="0" fillId="9" borderId="16" xfId="0" applyFont="1" applyFill="1" applyBorder="1" applyAlignment="1">
      <alignment horizontal="center"/>
    </xf>
    <xf numFmtId="0" fontId="0" fillId="9" borderId="17" xfId="0" applyFill="1" applyBorder="1" applyAlignment="1">
      <alignment horizontal="center"/>
    </xf>
    <xf numFmtId="0" fontId="4" fillId="0" borderId="0" xfId="0" applyFont="1" applyAlignment="1">
      <alignment horizontal="right"/>
    </xf>
    <xf numFmtId="0" fontId="33" fillId="0" borderId="0" xfId="0" applyFont="1"/>
    <xf numFmtId="0" fontId="17" fillId="0" borderId="0" xfId="0" applyFont="1" applyAlignment="1">
      <alignment horizontal="center"/>
    </xf>
    <xf numFmtId="0" fontId="32" fillId="0" borderId="0" xfId="0" applyFont="1"/>
    <xf numFmtId="0" fontId="34" fillId="0" borderId="0" xfId="0" applyFont="1" applyAlignment="1">
      <alignment horizontal="center"/>
    </xf>
    <xf numFmtId="0" fontId="0" fillId="9" borderId="16" xfId="0" applyFill="1" applyBorder="1" applyAlignment="1">
      <alignment horizontal="center"/>
    </xf>
    <xf numFmtId="0" fontId="35" fillId="9" borderId="15" xfId="0" applyFont="1" applyFill="1" applyBorder="1"/>
    <xf numFmtId="0" fontId="0" fillId="0" borderId="10" xfId="0" applyBorder="1"/>
    <xf numFmtId="0" fontId="0" fillId="2" borderId="3" xfId="0" applyFill="1" applyBorder="1"/>
    <xf numFmtId="0" fontId="0" fillId="2" borderId="12" xfId="0" applyFill="1" applyBorder="1" applyAlignment="1">
      <alignment horizontal="center" vertical="center"/>
    </xf>
    <xf numFmtId="0" fontId="3" fillId="3" borderId="1" xfId="0" applyFont="1" applyFill="1" applyBorder="1" applyAlignment="1">
      <alignment horizontal="center" vertical="center"/>
    </xf>
    <xf numFmtId="0" fontId="0" fillId="0" borderId="1" xfId="0" applyBorder="1" applyAlignment="1">
      <alignment wrapText="1"/>
    </xf>
    <xf numFmtId="0" fontId="10" fillId="0" borderId="0" xfId="0" quotePrefix="1" applyFont="1" applyAlignment="1">
      <alignment horizontal="center"/>
    </xf>
    <xf numFmtId="0" fontId="0" fillId="0" borderId="0" xfId="0" applyFill="1" applyBorder="1"/>
    <xf numFmtId="0" fontId="0" fillId="0" borderId="0" xfId="0" applyFont="1" applyBorder="1" applyAlignment="1">
      <alignment horizontal="left"/>
    </xf>
    <xf numFmtId="0" fontId="0" fillId="2" borderId="0" xfId="0" applyFill="1"/>
    <xf numFmtId="0" fontId="36" fillId="0" borderId="0" xfId="0" applyFont="1" applyAlignment="1">
      <alignment vertical="center"/>
    </xf>
    <xf numFmtId="0" fontId="37" fillId="0" borderId="0" xfId="0" applyFont="1" applyAlignment="1">
      <alignment vertical="center"/>
    </xf>
    <xf numFmtId="0" fontId="39" fillId="0" borderId="0" xfId="0" applyFont="1"/>
    <xf numFmtId="0" fontId="41" fillId="0" borderId="7" xfId="0" applyFont="1" applyBorder="1" applyAlignment="1">
      <alignment horizontal="center"/>
    </xf>
    <xf numFmtId="0" fontId="39" fillId="0" borderId="7" xfId="0" applyFont="1" applyBorder="1" applyAlignment="1">
      <alignment horizontal="center"/>
    </xf>
    <xf numFmtId="0" fontId="38" fillId="0" borderId="7" xfId="0" applyFont="1" applyBorder="1" applyAlignment="1">
      <alignment horizontal="center"/>
    </xf>
    <xf numFmtId="0" fontId="39" fillId="9" borderId="16" xfId="0" applyFont="1" applyFill="1" applyBorder="1"/>
    <xf numFmtId="0" fontId="39" fillId="9" borderId="17" xfId="0" applyFont="1" applyFill="1" applyBorder="1"/>
    <xf numFmtId="0" fontId="39" fillId="9" borderId="17" xfId="0" applyFont="1" applyFill="1" applyBorder="1" applyAlignment="1">
      <alignment horizontal="center"/>
    </xf>
    <xf numFmtId="0" fontId="39" fillId="0" borderId="0" xfId="0" applyFont="1" applyFill="1" applyBorder="1" applyAlignment="1">
      <alignment horizontal="center"/>
    </xf>
    <xf numFmtId="0" fontId="0" fillId="0" borderId="18" xfId="0" applyFont="1" applyBorder="1"/>
    <xf numFmtId="49" fontId="25" fillId="5" borderId="8" xfId="1" applyNumberFormat="1" applyFont="1" applyFill="1" applyBorder="1" applyAlignment="1" applyProtection="1">
      <alignment horizontal="center"/>
      <protection hidden="1"/>
    </xf>
    <xf numFmtId="0" fontId="45" fillId="0" borderId="0" xfId="0" applyFont="1" applyBorder="1"/>
    <xf numFmtId="0" fontId="0" fillId="0" borderId="0" xfId="0" applyAlignment="1">
      <alignment horizontal="right"/>
    </xf>
    <xf numFmtId="0" fontId="39" fillId="0" borderId="0" xfId="0" applyFont="1" applyAlignment="1">
      <alignment horizontal="left"/>
    </xf>
    <xf numFmtId="0" fontId="43" fillId="0" borderId="0" xfId="0" applyFont="1" applyFill="1" applyBorder="1" applyAlignment="1" applyProtection="1">
      <alignment horizontal="left"/>
      <protection locked="0"/>
    </xf>
    <xf numFmtId="0" fontId="16" fillId="6" borderId="19" xfId="0" applyFont="1" applyFill="1" applyBorder="1"/>
    <xf numFmtId="0" fontId="24" fillId="2" borderId="0" xfId="0" applyFont="1" applyFill="1"/>
    <xf numFmtId="0" fontId="0" fillId="0" borderId="22" xfId="0" applyFont="1" applyBorder="1"/>
    <xf numFmtId="0" fontId="0" fillId="0" borderId="23" xfId="0" applyBorder="1" applyAlignment="1">
      <alignment horizontal="center"/>
    </xf>
    <xf numFmtId="0" fontId="14" fillId="2" borderId="5" xfId="1" applyFont="1" applyFill="1" applyBorder="1" applyAlignment="1" applyProtection="1">
      <alignment horizontal="center"/>
    </xf>
    <xf numFmtId="0" fontId="0" fillId="0" borderId="19" xfId="0" applyBorder="1"/>
    <xf numFmtId="0" fontId="0" fillId="0" borderId="24" xfId="0" applyBorder="1"/>
    <xf numFmtId="0" fontId="26" fillId="0" borderId="25" xfId="0" applyFont="1" applyBorder="1"/>
    <xf numFmtId="0" fontId="27" fillId="0" borderId="22" xfId="0" applyFont="1" applyBorder="1"/>
    <xf numFmtId="0" fontId="0" fillId="4" borderId="3" xfId="1" applyFont="1" applyFill="1" applyBorder="1"/>
    <xf numFmtId="0" fontId="7" fillId="0" borderId="24" xfId="0" applyFont="1" applyBorder="1"/>
    <xf numFmtId="0" fontId="7" fillId="0" borderId="21" xfId="0" applyFont="1" applyBorder="1"/>
    <xf numFmtId="0" fontId="7" fillId="3" borderId="21" xfId="0" applyFont="1" applyFill="1" applyBorder="1" applyAlignment="1" applyProtection="1">
      <alignment horizontal="center"/>
      <protection locked="0"/>
    </xf>
    <xf numFmtId="0" fontId="51" fillId="7" borderId="1" xfId="1" applyFont="1" applyFill="1" applyBorder="1" applyAlignment="1">
      <alignment horizontal="center"/>
    </xf>
    <xf numFmtId="165" fontId="3" fillId="3" borderId="1" xfId="0" applyNumberFormat="1" applyFont="1" applyFill="1" applyBorder="1" applyAlignment="1" applyProtection="1">
      <alignment horizontal="center"/>
      <protection locked="0"/>
    </xf>
    <xf numFmtId="0" fontId="3" fillId="3" borderId="26" xfId="0" applyFont="1" applyFill="1" applyBorder="1" applyAlignment="1" applyProtection="1">
      <alignment horizontal="center"/>
      <protection locked="0"/>
    </xf>
    <xf numFmtId="0" fontId="10" fillId="4" borderId="7" xfId="1" applyFont="1" applyFill="1" applyBorder="1"/>
    <xf numFmtId="0" fontId="0" fillId="0" borderId="0" xfId="0" applyAlignment="1"/>
    <xf numFmtId="0" fontId="4" fillId="11" borderId="27" xfId="0" applyFont="1" applyFill="1" applyBorder="1"/>
    <xf numFmtId="0" fontId="0" fillId="11" borderId="24" xfId="0" applyFill="1" applyBorder="1"/>
    <xf numFmtId="0" fontId="0" fillId="11" borderId="24" xfId="0" applyFont="1" applyFill="1" applyBorder="1" applyAlignment="1">
      <alignment horizontal="center"/>
    </xf>
    <xf numFmtId="0" fontId="0" fillId="11" borderId="24" xfId="0" applyFill="1" applyBorder="1" applyAlignment="1">
      <alignment horizontal="center"/>
    </xf>
    <xf numFmtId="0" fontId="0" fillId="11" borderId="21" xfId="0" applyFill="1" applyBorder="1" applyAlignment="1">
      <alignment horizontal="center"/>
    </xf>
    <xf numFmtId="0" fontId="3" fillId="3" borderId="21" xfId="0" applyFont="1" applyFill="1" applyBorder="1" applyAlignment="1">
      <alignment horizontal="center"/>
    </xf>
    <xf numFmtId="0" fontId="0" fillId="0" borderId="29" xfId="0" applyBorder="1"/>
    <xf numFmtId="49" fontId="1" fillId="3" borderId="1" xfId="1" applyNumberFormat="1" applyFill="1" applyBorder="1" applyAlignment="1" applyProtection="1">
      <alignment horizontal="left"/>
      <protection hidden="1"/>
    </xf>
    <xf numFmtId="0" fontId="30" fillId="3" borderId="26" xfId="0" applyFont="1" applyFill="1" applyBorder="1" applyAlignment="1">
      <alignment horizontal="center"/>
    </xf>
    <xf numFmtId="0" fontId="0" fillId="0" borderId="28" xfId="0" applyBorder="1"/>
    <xf numFmtId="0" fontId="0" fillId="0" borderId="5" xfId="0" applyBorder="1"/>
    <xf numFmtId="21" fontId="10" fillId="0" borderId="0" xfId="0" applyNumberFormat="1" applyFont="1"/>
    <xf numFmtId="21" fontId="0" fillId="0" borderId="0" xfId="0" applyNumberFormat="1"/>
    <xf numFmtId="0" fontId="0" fillId="6" borderId="22" xfId="0" applyFont="1" applyFill="1" applyBorder="1"/>
    <xf numFmtId="0" fontId="16" fillId="6" borderId="25" xfId="0" applyFont="1" applyFill="1" applyBorder="1"/>
    <xf numFmtId="0" fontId="24" fillId="4" borderId="2" xfId="1" applyFont="1" applyFill="1" applyBorder="1"/>
    <xf numFmtId="0" fontId="0" fillId="11" borderId="13" xfId="0" applyFill="1" applyBorder="1" applyAlignment="1">
      <alignment horizontal="center"/>
    </xf>
    <xf numFmtId="0" fontId="10" fillId="11" borderId="23" xfId="0" applyFont="1" applyFill="1" applyBorder="1" applyAlignment="1">
      <alignment horizontal="center"/>
    </xf>
    <xf numFmtId="0" fontId="24" fillId="4" borderId="19" xfId="1" applyFont="1" applyFill="1" applyBorder="1"/>
    <xf numFmtId="0" fontId="24" fillId="4" borderId="20" xfId="1" applyFont="1" applyFill="1" applyBorder="1"/>
    <xf numFmtId="0" fontId="0" fillId="0" borderId="20" xfId="0" applyBorder="1" applyAlignment="1">
      <alignment horizontal="center"/>
    </xf>
    <xf numFmtId="0" fontId="0" fillId="4" borderId="0" xfId="1" applyFont="1" applyFill="1" applyBorder="1" applyAlignment="1">
      <alignment horizontal="center"/>
    </xf>
    <xf numFmtId="0" fontId="10" fillId="0" borderId="20" xfId="0" applyFont="1" applyBorder="1" applyAlignment="1">
      <alignment horizontal="center"/>
    </xf>
    <xf numFmtId="0" fontId="10" fillId="4" borderId="0" xfId="1" applyFont="1" applyFill="1" applyBorder="1" applyAlignment="1">
      <alignment horizontal="center"/>
    </xf>
    <xf numFmtId="0" fontId="10" fillId="11" borderId="0" xfId="0" applyFont="1" applyFill="1" applyBorder="1" applyAlignment="1">
      <alignment horizontal="center"/>
    </xf>
    <xf numFmtId="0" fontId="1" fillId="2" borderId="1" xfId="1" applyFill="1" applyBorder="1" applyAlignment="1" applyProtection="1">
      <alignment horizontal="center"/>
    </xf>
    <xf numFmtId="0" fontId="0" fillId="0" borderId="30" xfId="0" applyBorder="1" applyAlignment="1">
      <alignment horizontal="center"/>
    </xf>
    <xf numFmtId="0" fontId="0" fillId="0" borderId="31" xfId="0" applyBorder="1" applyAlignment="1">
      <alignment horizontal="center"/>
    </xf>
    <xf numFmtId="0" fontId="0" fillId="0" borderId="32" xfId="0" applyBorder="1" applyAlignment="1">
      <alignment horizontal="right" vertical="top"/>
    </xf>
    <xf numFmtId="0" fontId="24" fillId="4" borderId="30" xfId="1" applyFont="1" applyFill="1" applyBorder="1"/>
    <xf numFmtId="0" fontId="0" fillId="0" borderId="34" xfId="0" applyBorder="1"/>
    <xf numFmtId="0" fontId="23" fillId="0" borderId="31" xfId="0" applyFont="1" applyBorder="1" applyAlignment="1">
      <alignment horizontal="center"/>
    </xf>
    <xf numFmtId="0" fontId="24" fillId="4" borderId="32" xfId="1" applyFont="1" applyFill="1" applyBorder="1"/>
    <xf numFmtId="0" fontId="24" fillId="4" borderId="35" xfId="1" applyFont="1" applyFill="1" applyBorder="1"/>
    <xf numFmtId="0" fontId="10" fillId="4" borderId="33" xfId="1" applyFont="1" applyFill="1" applyBorder="1" applyAlignment="1">
      <alignment horizontal="center"/>
    </xf>
    <xf numFmtId="0" fontId="30" fillId="0" borderId="0" xfId="0" applyFont="1" applyBorder="1"/>
    <xf numFmtId="0" fontId="3" fillId="0" borderId="1" xfId="0" applyFont="1" applyBorder="1"/>
    <xf numFmtId="0" fontId="15" fillId="13" borderId="1" xfId="0" applyFont="1" applyFill="1" applyBorder="1" applyAlignment="1">
      <alignment horizontal="left"/>
    </xf>
    <xf numFmtId="0" fontId="58" fillId="14" borderId="36" xfId="0" applyFont="1" applyFill="1" applyBorder="1" applyAlignment="1">
      <alignment wrapText="1"/>
    </xf>
    <xf numFmtId="0" fontId="59" fillId="0" borderId="0" xfId="0" applyFont="1" applyBorder="1" applyAlignment="1">
      <alignment vertical="top"/>
    </xf>
    <xf numFmtId="0" fontId="59" fillId="0" borderId="0" xfId="0" applyFont="1" applyBorder="1" applyAlignment="1">
      <alignment vertical="center"/>
    </xf>
    <xf numFmtId="0" fontId="19" fillId="11" borderId="0" xfId="0" applyFont="1" applyFill="1" applyBorder="1"/>
    <xf numFmtId="11" fontId="3" fillId="5" borderId="1" xfId="0" applyNumberFormat="1" applyFont="1" applyFill="1" applyBorder="1" applyAlignment="1">
      <alignment horizontal="left"/>
    </xf>
    <xf numFmtId="11" fontId="3" fillId="5" borderId="5" xfId="0" applyNumberFormat="1" applyFont="1" applyFill="1" applyBorder="1" applyAlignment="1">
      <alignment horizontal="left"/>
    </xf>
    <xf numFmtId="0" fontId="3" fillId="5" borderId="12" xfId="0" applyFont="1" applyFill="1" applyBorder="1" applyAlignment="1">
      <alignment horizontal="center"/>
    </xf>
    <xf numFmtId="0" fontId="3" fillId="9" borderId="0" xfId="0" applyFont="1" applyFill="1" applyBorder="1"/>
    <xf numFmtId="0" fontId="3" fillId="9" borderId="2" xfId="0" applyFont="1" applyFill="1" applyBorder="1"/>
    <xf numFmtId="0" fontId="0" fillId="9" borderId="0" xfId="0" applyFill="1" applyBorder="1"/>
    <xf numFmtId="0" fontId="3" fillId="15" borderId="0" xfId="0" applyFont="1" applyFill="1" applyBorder="1"/>
    <xf numFmtId="0" fontId="0" fillId="15" borderId="0" xfId="0" applyFill="1" applyBorder="1"/>
    <xf numFmtId="0" fontId="0" fillId="15" borderId="0" xfId="0" applyFont="1" applyFill="1" applyBorder="1" applyAlignment="1">
      <alignment horizontal="center"/>
    </xf>
    <xf numFmtId="0" fontId="0" fillId="0" borderId="37" xfId="0" applyFont="1" applyBorder="1" applyAlignment="1">
      <alignment horizontal="center"/>
    </xf>
    <xf numFmtId="0" fontId="0" fillId="0" borderId="21" xfId="0" applyBorder="1" applyAlignment="1">
      <alignment horizontal="center"/>
    </xf>
    <xf numFmtId="0" fontId="7" fillId="0" borderId="28" xfId="0" applyFont="1" applyBorder="1" applyAlignment="1">
      <alignment horizontal="center"/>
    </xf>
    <xf numFmtId="0" fontId="7" fillId="0" borderId="5" xfId="0" applyFont="1" applyBorder="1" applyAlignment="1">
      <alignment horizontal="center" vertical="top"/>
    </xf>
    <xf numFmtId="0" fontId="14" fillId="0" borderId="0" xfId="1" applyFont="1" applyAlignment="1">
      <alignment horizontal="right"/>
    </xf>
    <xf numFmtId="0" fontId="0" fillId="6" borderId="24" xfId="0" applyFont="1" applyFill="1" applyBorder="1"/>
    <xf numFmtId="0" fontId="0" fillId="6" borderId="21" xfId="0" applyFont="1" applyFill="1" applyBorder="1"/>
    <xf numFmtId="0" fontId="61" fillId="0" borderId="0" xfId="1" applyFont="1" applyAlignment="1">
      <alignment horizontal="left"/>
    </xf>
    <xf numFmtId="0" fontId="24" fillId="5" borderId="4" xfId="1" applyFont="1" applyFill="1" applyBorder="1"/>
    <xf numFmtId="0" fontId="24" fillId="5" borderId="0" xfId="1" applyFont="1" applyFill="1" applyBorder="1"/>
    <xf numFmtId="0" fontId="3" fillId="5" borderId="0" xfId="0" applyFont="1" applyFill="1" applyBorder="1"/>
    <xf numFmtId="0" fontId="15" fillId="5" borderId="0" xfId="0" applyFont="1" applyFill="1" applyBorder="1"/>
    <xf numFmtId="0" fontId="0" fillId="5" borderId="0" xfId="0" applyFill="1" applyBorder="1"/>
    <xf numFmtId="0" fontId="0" fillId="5" borderId="4" xfId="0" applyFont="1" applyFill="1" applyBorder="1" applyAlignment="1">
      <alignment horizontal="center"/>
    </xf>
    <xf numFmtId="0" fontId="0" fillId="5" borderId="0" xfId="0" applyFont="1" applyFill="1" applyBorder="1" applyAlignment="1">
      <alignment horizontal="center"/>
    </xf>
    <xf numFmtId="0" fontId="0" fillId="5" borderId="0" xfId="0" applyFill="1" applyBorder="1" applyAlignment="1">
      <alignment horizontal="center"/>
    </xf>
    <xf numFmtId="0" fontId="3" fillId="0" borderId="21" xfId="0" applyFont="1" applyBorder="1" applyAlignment="1">
      <alignment horizontal="center"/>
    </xf>
    <xf numFmtId="0" fontId="22" fillId="4" borderId="33" xfId="1" applyFont="1" applyFill="1" applyBorder="1" applyAlignment="1">
      <alignment horizontal="center"/>
    </xf>
    <xf numFmtId="0" fontId="31" fillId="9" borderId="38" xfId="1" applyFont="1" applyFill="1" applyBorder="1"/>
    <xf numFmtId="0" fontId="3" fillId="9" borderId="38" xfId="0" applyFont="1" applyFill="1" applyBorder="1"/>
    <xf numFmtId="0" fontId="3" fillId="9" borderId="39" xfId="0" applyFont="1" applyFill="1" applyBorder="1"/>
    <xf numFmtId="0" fontId="0" fillId="9" borderId="38" xfId="0" applyFill="1" applyBorder="1"/>
    <xf numFmtId="0" fontId="3" fillId="9" borderId="39" xfId="0" applyFont="1" applyFill="1" applyBorder="1" applyAlignment="1">
      <alignment horizontal="left"/>
    </xf>
    <xf numFmtId="0" fontId="3" fillId="9" borderId="19" xfId="0" applyFont="1" applyFill="1" applyBorder="1"/>
    <xf numFmtId="0" fontId="3" fillId="9" borderId="19" xfId="0" applyFont="1" applyFill="1" applyBorder="1" applyAlignment="1">
      <alignment horizontal="center"/>
    </xf>
    <xf numFmtId="0" fontId="18" fillId="9" borderId="38" xfId="0" applyFont="1" applyFill="1" applyBorder="1"/>
    <xf numFmtId="0" fontId="0" fillId="9" borderId="40" xfId="0" applyFill="1" applyBorder="1"/>
    <xf numFmtId="0" fontId="0" fillId="9" borderId="41" xfId="0" applyFill="1" applyBorder="1"/>
    <xf numFmtId="0" fontId="3" fillId="9" borderId="25" xfId="0" applyFont="1" applyFill="1" applyBorder="1"/>
    <xf numFmtId="0" fontId="3" fillId="9" borderId="3" xfId="0" applyFont="1" applyFill="1" applyBorder="1"/>
    <xf numFmtId="0" fontId="3" fillId="15" borderId="42" xfId="0" applyFont="1" applyFill="1" applyBorder="1" applyAlignment="1">
      <alignment horizontal="left"/>
    </xf>
    <xf numFmtId="0" fontId="3" fillId="15" borderId="43" xfId="0" applyFont="1" applyFill="1" applyBorder="1"/>
    <xf numFmtId="0" fontId="0" fillId="15" borderId="44" xfId="0" applyFill="1" applyBorder="1" applyAlignment="1">
      <alignment horizontal="center"/>
    </xf>
    <xf numFmtId="0" fontId="31" fillId="15" borderId="45" xfId="1" applyFont="1" applyFill="1" applyBorder="1"/>
    <xf numFmtId="0" fontId="3" fillId="15" borderId="46" xfId="0" applyFont="1" applyFill="1" applyBorder="1"/>
    <xf numFmtId="0" fontId="0" fillId="15" borderId="45" xfId="0" applyFill="1" applyBorder="1"/>
    <xf numFmtId="0" fontId="58" fillId="14" borderId="47" xfId="0" applyFont="1" applyFill="1" applyBorder="1" applyAlignment="1">
      <alignment wrapText="1"/>
    </xf>
    <xf numFmtId="0" fontId="58" fillId="14" borderId="48" xfId="0" applyFont="1" applyFill="1" applyBorder="1" applyAlignment="1">
      <alignment wrapText="1"/>
    </xf>
    <xf numFmtId="0" fontId="58" fillId="14" borderId="49" xfId="0" applyFont="1" applyFill="1" applyBorder="1" applyAlignment="1">
      <alignment wrapText="1"/>
    </xf>
    <xf numFmtId="0" fontId="30" fillId="5" borderId="50" xfId="0" applyFont="1" applyFill="1" applyBorder="1"/>
    <xf numFmtId="0" fontId="3" fillId="15" borderId="45" xfId="0" applyFont="1" applyFill="1" applyBorder="1"/>
    <xf numFmtId="0" fontId="0" fillId="15" borderId="46" xfId="0" applyFill="1" applyBorder="1" applyAlignment="1">
      <alignment horizontal="center"/>
    </xf>
    <xf numFmtId="0" fontId="0" fillId="15" borderId="51" xfId="0" applyFill="1" applyBorder="1"/>
    <xf numFmtId="0" fontId="0" fillId="15" borderId="52" xfId="0" applyFill="1" applyBorder="1"/>
    <xf numFmtId="0" fontId="0" fillId="15" borderId="52" xfId="0" applyFont="1" applyFill="1" applyBorder="1" applyAlignment="1">
      <alignment horizontal="center"/>
    </xf>
    <xf numFmtId="0" fontId="0" fillId="15" borderId="53" xfId="0" applyFill="1" applyBorder="1" applyAlignment="1">
      <alignment horizontal="right"/>
    </xf>
    <xf numFmtId="0" fontId="24" fillId="5" borderId="42" xfId="1" applyFont="1" applyFill="1" applyBorder="1"/>
    <xf numFmtId="0" fontId="24" fillId="5" borderId="43" xfId="1" applyFont="1" applyFill="1" applyBorder="1"/>
    <xf numFmtId="0" fontId="24" fillId="5" borderId="44" xfId="1" applyFont="1" applyFill="1" applyBorder="1"/>
    <xf numFmtId="0" fontId="20" fillId="5" borderId="54" xfId="1" applyFont="1" applyFill="1" applyBorder="1" applyAlignment="1">
      <alignment horizontal="left"/>
    </xf>
    <xf numFmtId="0" fontId="0" fillId="5" borderId="55" xfId="0" applyFill="1" applyBorder="1"/>
    <xf numFmtId="0" fontId="24" fillId="5" borderId="45" xfId="1" applyFont="1" applyFill="1" applyBorder="1"/>
    <xf numFmtId="0" fontId="24" fillId="5" borderId="46" xfId="1" applyFont="1" applyFill="1" applyBorder="1"/>
    <xf numFmtId="0" fontId="3" fillId="5" borderId="45" xfId="0" applyFont="1" applyFill="1" applyBorder="1"/>
    <xf numFmtId="0" fontId="3" fillId="5" borderId="46" xfId="0" applyFont="1" applyFill="1" applyBorder="1"/>
    <xf numFmtId="0" fontId="0" fillId="5" borderId="45" xfId="0" applyFill="1" applyBorder="1"/>
    <xf numFmtId="0" fontId="3" fillId="5" borderId="45" xfId="0" applyFont="1" applyFill="1" applyBorder="1" applyAlignment="1">
      <alignment horizontal="right"/>
    </xf>
    <xf numFmtId="0" fontId="20" fillId="5" borderId="45" xfId="0" applyFont="1" applyFill="1" applyBorder="1"/>
    <xf numFmtId="0" fontId="15" fillId="5" borderId="45" xfId="0" applyFont="1" applyFill="1" applyBorder="1"/>
    <xf numFmtId="0" fontId="15" fillId="5" borderId="46" xfId="0" applyFont="1" applyFill="1" applyBorder="1"/>
    <xf numFmtId="0" fontId="15" fillId="5" borderId="51" xfId="0" applyFont="1" applyFill="1" applyBorder="1"/>
    <xf numFmtId="0" fontId="15" fillId="5" borderId="52" xfId="0" applyFont="1" applyFill="1" applyBorder="1"/>
    <xf numFmtId="0" fontId="15" fillId="5" borderId="53" xfId="0" applyFont="1" applyFill="1" applyBorder="1"/>
    <xf numFmtId="0" fontId="0" fillId="5" borderId="55" xfId="0" applyFill="1" applyBorder="1" applyAlignment="1">
      <alignment horizontal="center"/>
    </xf>
    <xf numFmtId="0" fontId="0" fillId="5" borderId="46" xfId="0" applyFill="1" applyBorder="1" applyAlignment="1">
      <alignment horizontal="center"/>
    </xf>
    <xf numFmtId="0" fontId="0" fillId="5" borderId="46" xfId="0" applyFill="1" applyBorder="1"/>
    <xf numFmtId="0" fontId="15" fillId="12" borderId="56" xfId="0" applyFont="1" applyFill="1" applyBorder="1" applyAlignment="1">
      <alignment horizontal="left"/>
    </xf>
    <xf numFmtId="0" fontId="3" fillId="13" borderId="58" xfId="0" applyFont="1" applyFill="1" applyBorder="1"/>
    <xf numFmtId="0" fontId="3" fillId="13" borderId="50" xfId="0" applyFont="1" applyFill="1" applyBorder="1"/>
    <xf numFmtId="0" fontId="15" fillId="12" borderId="59" xfId="0" applyFont="1" applyFill="1" applyBorder="1" applyAlignment="1">
      <alignment horizontal="left"/>
    </xf>
    <xf numFmtId="0" fontId="15" fillId="13" borderId="60" xfId="0" applyFont="1" applyFill="1" applyBorder="1" applyAlignment="1">
      <alignment horizontal="left"/>
    </xf>
    <xf numFmtId="0" fontId="3" fillId="13" borderId="61" xfId="0" applyFont="1" applyFill="1" applyBorder="1"/>
    <xf numFmtId="0" fontId="1" fillId="0" borderId="0" xfId="1" applyFill="1" applyBorder="1" applyAlignment="1">
      <alignment horizontal="left"/>
    </xf>
    <xf numFmtId="0" fontId="45" fillId="0" borderId="0" xfId="0" applyFont="1" applyBorder="1" applyAlignment="1">
      <alignment horizontal="center"/>
    </xf>
    <xf numFmtId="0" fontId="24" fillId="0" borderId="0" xfId="0" applyFont="1" applyBorder="1"/>
    <xf numFmtId="0" fontId="48" fillId="0" borderId="0" xfId="0" applyFont="1" applyBorder="1" applyAlignment="1" applyProtection="1">
      <alignment horizontal="left"/>
      <protection locked="0" hidden="1"/>
    </xf>
    <xf numFmtId="0" fontId="0" fillId="0" borderId="0" xfId="0" applyBorder="1" applyProtection="1">
      <protection hidden="1"/>
    </xf>
    <xf numFmtId="0" fontId="48" fillId="0" borderId="0" xfId="0" applyFont="1" applyBorder="1" applyProtection="1">
      <protection locked="0" hidden="1"/>
    </xf>
    <xf numFmtId="0" fontId="10" fillId="0" borderId="62" xfId="0" applyFont="1" applyBorder="1"/>
    <xf numFmtId="0" fontId="49" fillId="0" borderId="63" xfId="0" applyFont="1" applyBorder="1"/>
    <xf numFmtId="0" fontId="0" fillId="0" borderId="63" xfId="0" applyBorder="1"/>
    <xf numFmtId="0" fontId="0" fillId="0" borderId="63" xfId="0" applyBorder="1" applyAlignment="1">
      <alignment horizontal="center" vertical="center"/>
    </xf>
    <xf numFmtId="0" fontId="2" fillId="0" borderId="63" xfId="0" applyFont="1" applyBorder="1"/>
    <xf numFmtId="0" fontId="47" fillId="10" borderId="64" xfId="0" applyFont="1" applyFill="1" applyBorder="1"/>
    <xf numFmtId="0" fontId="0" fillId="10" borderId="65" xfId="0" applyFont="1" applyFill="1" applyBorder="1" applyAlignment="1">
      <alignment horizontal="left"/>
    </xf>
    <xf numFmtId="0" fontId="0" fillId="10" borderId="65" xfId="0" applyFont="1" applyFill="1" applyBorder="1" applyAlignment="1">
      <alignment horizontal="right"/>
    </xf>
    <xf numFmtId="0" fontId="0" fillId="10" borderId="65" xfId="0" applyFont="1" applyFill="1" applyBorder="1" applyAlignment="1">
      <alignment horizontal="center"/>
    </xf>
    <xf numFmtId="0" fontId="0" fillId="10" borderId="65" xfId="0" applyFont="1" applyFill="1" applyBorder="1" applyAlignment="1"/>
    <xf numFmtId="0" fontId="10" fillId="0" borderId="66" xfId="0" applyFont="1" applyBorder="1"/>
    <xf numFmtId="0" fontId="0" fillId="0" borderId="67" xfId="0" applyBorder="1" applyAlignment="1">
      <alignment horizontal="center" vertical="center"/>
    </xf>
    <xf numFmtId="0" fontId="0" fillId="0" borderId="66" xfId="0" applyBorder="1"/>
    <xf numFmtId="0" fontId="0" fillId="0" borderId="67" xfId="0" applyBorder="1"/>
    <xf numFmtId="0" fontId="48" fillId="0" borderId="67" xfId="0" applyFont="1" applyBorder="1" applyProtection="1">
      <protection locked="0" hidden="1"/>
    </xf>
    <xf numFmtId="0" fontId="0" fillId="0" borderId="68" xfId="0" applyBorder="1"/>
    <xf numFmtId="0" fontId="0" fillId="0" borderId="69" xfId="0" applyBorder="1"/>
    <xf numFmtId="0" fontId="45" fillId="0" borderId="69" xfId="0" applyFont="1" applyBorder="1" applyAlignment="1">
      <alignment horizontal="center"/>
    </xf>
    <xf numFmtId="0" fontId="10" fillId="0" borderId="69" xfId="0" applyFont="1" applyBorder="1" applyAlignment="1">
      <alignment horizontal="right"/>
    </xf>
    <xf numFmtId="0" fontId="42" fillId="10" borderId="70" xfId="0" applyFont="1" applyFill="1" applyBorder="1"/>
    <xf numFmtId="0" fontId="43" fillId="10" borderId="71" xfId="0" applyFont="1" applyFill="1" applyBorder="1" applyAlignment="1">
      <alignment horizontal="left"/>
    </xf>
    <xf numFmtId="0" fontId="43" fillId="10" borderId="71" xfId="0" applyFont="1" applyFill="1" applyBorder="1" applyAlignment="1">
      <alignment horizontal="right"/>
    </xf>
    <xf numFmtId="0" fontId="43" fillId="10" borderId="71" xfId="0" applyFont="1" applyFill="1" applyBorder="1" applyAlignment="1">
      <alignment horizontal="center"/>
    </xf>
    <xf numFmtId="0" fontId="47" fillId="10" borderId="71" xfId="0" applyFont="1" applyFill="1" applyBorder="1"/>
    <xf numFmtId="21" fontId="10" fillId="11" borderId="25" xfId="0" applyNumberFormat="1" applyFont="1" applyFill="1" applyBorder="1" applyAlignment="1">
      <alignment horizontal="right"/>
    </xf>
    <xf numFmtId="0" fontId="0" fillId="5" borderId="72" xfId="0" applyFill="1" applyBorder="1"/>
    <xf numFmtId="0" fontId="10" fillId="11" borderId="74" xfId="0" applyFont="1" applyFill="1" applyBorder="1" applyAlignment="1">
      <alignment horizontal="right"/>
    </xf>
    <xf numFmtId="0" fontId="10" fillId="11" borderId="75" xfId="0" applyFont="1" applyFill="1" applyBorder="1" applyAlignment="1">
      <alignment horizontal="center"/>
    </xf>
    <xf numFmtId="0" fontId="4" fillId="5" borderId="0" xfId="0" applyFont="1" applyFill="1" applyBorder="1" applyAlignment="1">
      <alignment vertical="top"/>
    </xf>
    <xf numFmtId="0" fontId="15" fillId="12" borderId="24" xfId="0" applyFont="1" applyFill="1" applyBorder="1" applyAlignment="1">
      <alignment horizontal="left"/>
    </xf>
    <xf numFmtId="0" fontId="15" fillId="13" borderId="21" xfId="0" applyFont="1" applyFill="1" applyBorder="1" applyAlignment="1">
      <alignment horizontal="left"/>
    </xf>
    <xf numFmtId="0" fontId="4" fillId="5" borderId="0" xfId="0" applyFont="1" applyFill="1" applyBorder="1" applyAlignment="1"/>
    <xf numFmtId="0" fontId="4" fillId="5" borderId="0" xfId="0" applyFont="1" applyFill="1" applyBorder="1" applyAlignment="1">
      <alignment horizontal="left"/>
    </xf>
    <xf numFmtId="0" fontId="4" fillId="5" borderId="27" xfId="0" applyFont="1" applyFill="1" applyBorder="1" applyAlignment="1"/>
    <xf numFmtId="0" fontId="3" fillId="5" borderId="57" xfId="0" applyFont="1" applyFill="1" applyBorder="1" applyAlignment="1">
      <alignment horizontal="center"/>
    </xf>
    <xf numFmtId="0" fontId="24" fillId="4" borderId="4" xfId="1" applyFont="1" applyFill="1" applyBorder="1"/>
    <xf numFmtId="0" fontId="10" fillId="12" borderId="14" xfId="0" applyFont="1" applyFill="1" applyBorder="1" applyAlignment="1">
      <alignment horizontal="left" vertical="center"/>
    </xf>
    <xf numFmtId="0" fontId="10" fillId="12" borderId="14" xfId="0" applyFont="1" applyFill="1" applyBorder="1" applyAlignment="1">
      <alignment horizontal="center"/>
    </xf>
    <xf numFmtId="0" fontId="0" fillId="12" borderId="7" xfId="1" applyFont="1" applyFill="1" applyBorder="1"/>
    <xf numFmtId="0" fontId="0" fillId="12" borderId="4" xfId="1" applyFont="1" applyFill="1" applyBorder="1"/>
    <xf numFmtId="0" fontId="0" fillId="16" borderId="7" xfId="1" applyFont="1" applyFill="1" applyBorder="1"/>
    <xf numFmtId="0" fontId="10" fillId="16" borderId="14" xfId="0" applyFont="1" applyFill="1" applyBorder="1" applyAlignment="1">
      <alignment horizontal="left" vertical="center"/>
    </xf>
    <xf numFmtId="0" fontId="10" fillId="16" borderId="14" xfId="0" applyFont="1" applyFill="1" applyBorder="1" applyAlignment="1">
      <alignment horizontal="center"/>
    </xf>
    <xf numFmtId="0" fontId="3" fillId="3" borderId="1" xfId="0" applyNumberFormat="1" applyFont="1" applyFill="1" applyBorder="1" applyAlignment="1" applyProtection="1">
      <alignment horizontal="center"/>
      <protection locked="0"/>
    </xf>
    <xf numFmtId="0" fontId="17" fillId="0" borderId="0" xfId="0" applyFont="1"/>
    <xf numFmtId="0" fontId="10" fillId="12" borderId="25" xfId="0" applyFont="1" applyFill="1" applyBorder="1" applyAlignment="1">
      <alignment horizontal="left"/>
    </xf>
    <xf numFmtId="0" fontId="0" fillId="12" borderId="23" xfId="0" applyFill="1" applyBorder="1"/>
    <xf numFmtId="0" fontId="0" fillId="12" borderId="2" xfId="0" applyFill="1" applyBorder="1"/>
    <xf numFmtId="0" fontId="0" fillId="12" borderId="13" xfId="0" applyFill="1" applyBorder="1"/>
    <xf numFmtId="0" fontId="0" fillId="12" borderId="12" xfId="0" applyFill="1" applyBorder="1"/>
    <xf numFmtId="0" fontId="0" fillId="3" borderId="21" xfId="0" applyFill="1" applyBorder="1" applyAlignment="1">
      <alignment horizontal="center"/>
    </xf>
    <xf numFmtId="0" fontId="0" fillId="12" borderId="1" xfId="0" applyFill="1" applyBorder="1" applyAlignment="1">
      <alignment horizontal="center"/>
    </xf>
    <xf numFmtId="0" fontId="10" fillId="12" borderId="1" xfId="0" applyFont="1" applyFill="1" applyBorder="1" applyAlignment="1">
      <alignment horizontal="center"/>
    </xf>
    <xf numFmtId="0" fontId="0" fillId="12" borderId="3" xfId="0" applyFill="1" applyBorder="1"/>
    <xf numFmtId="11" fontId="3" fillId="3" borderId="26" xfId="0" applyNumberFormat="1" applyFont="1" applyFill="1" applyBorder="1" applyAlignment="1" applyProtection="1">
      <alignment horizontal="center"/>
      <protection locked="0"/>
    </xf>
    <xf numFmtId="0" fontId="3" fillId="11" borderId="26" xfId="0" applyFont="1" applyFill="1" applyBorder="1" applyAlignment="1" applyProtection="1">
      <alignment horizontal="center"/>
      <protection locked="0"/>
    </xf>
    <xf numFmtId="0" fontId="30" fillId="3" borderId="1" xfId="0" applyFont="1" applyFill="1" applyBorder="1" applyAlignment="1" applyProtection="1">
      <alignment horizontal="center"/>
      <protection locked="0"/>
    </xf>
    <xf numFmtId="0" fontId="3" fillId="0" borderId="73" xfId="0" applyFont="1" applyFill="1" applyBorder="1" applyAlignment="1">
      <alignment horizontal="center"/>
    </xf>
    <xf numFmtId="0" fontId="0" fillId="0" borderId="1" xfId="0" applyBorder="1" applyAlignment="1">
      <alignment horizontal="center"/>
    </xf>
    <xf numFmtId="49" fontId="0" fillId="0" borderId="1" xfId="0" applyNumberFormat="1" applyBorder="1" applyAlignment="1">
      <alignment horizontal="right"/>
    </xf>
    <xf numFmtId="0" fontId="0" fillId="0" borderId="5" xfId="0" applyBorder="1" applyAlignment="1">
      <alignment horizontal="right"/>
    </xf>
    <xf numFmtId="0" fontId="0" fillId="0" borderId="27" xfId="0" applyBorder="1"/>
    <xf numFmtId="0" fontId="0" fillId="0" borderId="21" xfId="0" applyBorder="1"/>
    <xf numFmtId="0" fontId="0" fillId="6" borderId="7" xfId="0" applyFont="1" applyFill="1" applyBorder="1" applyAlignment="1">
      <alignment horizontal="center"/>
    </xf>
    <xf numFmtId="0" fontId="4" fillId="0" borderId="1" xfId="0" applyFont="1" applyBorder="1"/>
    <xf numFmtId="0" fontId="48" fillId="14" borderId="1" xfId="1" applyFont="1" applyFill="1" applyBorder="1"/>
    <xf numFmtId="0" fontId="27" fillId="0" borderId="28" xfId="0" applyFont="1" applyBorder="1" applyAlignment="1">
      <alignment horizontal="center"/>
    </xf>
    <xf numFmtId="0" fontId="19" fillId="9" borderId="0" xfId="0" applyFont="1" applyFill="1" applyBorder="1" applyAlignment="1">
      <alignment vertical="top"/>
    </xf>
    <xf numFmtId="0" fontId="3" fillId="5" borderId="25" xfId="0" applyFont="1" applyFill="1" applyBorder="1"/>
    <xf numFmtId="0" fontId="3" fillId="5" borderId="22" xfId="0" applyFont="1" applyFill="1" applyBorder="1"/>
    <xf numFmtId="0" fontId="0" fillId="5" borderId="23" xfId="0" applyFill="1" applyBorder="1"/>
    <xf numFmtId="0" fontId="7" fillId="5" borderId="2" xfId="0" applyFont="1" applyFill="1" applyBorder="1"/>
    <xf numFmtId="0" fontId="0" fillId="5" borderId="13" xfId="0" applyFill="1" applyBorder="1"/>
    <xf numFmtId="0" fontId="3" fillId="5" borderId="3" xfId="0" applyFont="1" applyFill="1" applyBorder="1"/>
    <xf numFmtId="0" fontId="3" fillId="5" borderId="4" xfId="0" applyFont="1" applyFill="1" applyBorder="1"/>
    <xf numFmtId="0" fontId="0" fillId="5" borderId="12" xfId="0" applyFill="1" applyBorder="1"/>
    <xf numFmtId="0" fontId="3" fillId="5" borderId="23" xfId="0" applyFont="1" applyFill="1" applyBorder="1"/>
    <xf numFmtId="0" fontId="3" fillId="5" borderId="2" xfId="0" applyFont="1" applyFill="1" applyBorder="1"/>
    <xf numFmtId="0" fontId="3" fillId="5" borderId="13" xfId="0" applyFont="1" applyFill="1" applyBorder="1"/>
    <xf numFmtId="0" fontId="7" fillId="5" borderId="3" xfId="0" applyFont="1" applyFill="1" applyBorder="1"/>
    <xf numFmtId="0" fontId="3" fillId="5" borderId="12" xfId="0" applyFont="1" applyFill="1" applyBorder="1"/>
    <xf numFmtId="0" fontId="0" fillId="0" borderId="23" xfId="0" applyBorder="1"/>
    <xf numFmtId="0" fontId="2" fillId="0" borderId="25" xfId="0" applyFont="1" applyBorder="1"/>
    <xf numFmtId="0" fontId="6" fillId="8" borderId="5" xfId="0" applyFont="1" applyFill="1" applyBorder="1" applyAlignment="1">
      <alignment horizontal="center"/>
    </xf>
    <xf numFmtId="0" fontId="12" fillId="17" borderId="1" xfId="0" applyFont="1" applyFill="1" applyBorder="1" applyAlignment="1">
      <alignment horizontal="center"/>
    </xf>
    <xf numFmtId="0" fontId="32" fillId="17" borderId="24" xfId="0" applyFont="1" applyFill="1" applyBorder="1" applyAlignment="1">
      <alignment horizontal="center"/>
    </xf>
    <xf numFmtId="0" fontId="7" fillId="17" borderId="21" xfId="0" applyFont="1" applyFill="1" applyBorder="1" applyAlignment="1">
      <alignment horizontal="center"/>
    </xf>
    <xf numFmtId="0" fontId="3" fillId="0" borderId="10" xfId="0" quotePrefix="1" applyFont="1" applyBorder="1" applyAlignment="1">
      <alignment horizontal="center"/>
    </xf>
    <xf numFmtId="0" fontId="3" fillId="0" borderId="0" xfId="0" quotePrefix="1" applyFont="1" applyBorder="1" applyAlignment="1">
      <alignment horizontal="center"/>
    </xf>
    <xf numFmtId="0" fontId="3" fillId="0" borderId="2" xfId="0" quotePrefix="1" applyFont="1" applyBorder="1" applyAlignment="1">
      <alignment horizontal="center"/>
    </xf>
    <xf numFmtId="0" fontId="21" fillId="0" borderId="3" xfId="0" quotePrefix="1" applyFont="1" applyBorder="1" applyAlignment="1">
      <alignment horizontal="center"/>
    </xf>
    <xf numFmtId="0" fontId="30" fillId="0" borderId="0" xfId="0" applyFont="1"/>
    <xf numFmtId="49" fontId="15" fillId="3" borderId="12" xfId="0" quotePrefix="1" applyNumberFormat="1" applyFont="1" applyFill="1" applyBorder="1" applyAlignment="1">
      <alignment horizontal="right"/>
    </xf>
    <xf numFmtId="49" fontId="15" fillId="3" borderId="12" xfId="0" applyNumberFormat="1" applyFont="1" applyFill="1" applyBorder="1" applyAlignment="1">
      <alignment horizontal="right"/>
    </xf>
    <xf numFmtId="0" fontId="6" fillId="11" borderId="25" xfId="0" applyFont="1" applyFill="1" applyBorder="1" applyAlignment="1">
      <alignment horizontal="center"/>
    </xf>
    <xf numFmtId="0" fontId="4" fillId="2" borderId="0" xfId="0" applyFont="1" applyFill="1"/>
    <xf numFmtId="0" fontId="63" fillId="2" borderId="0" xfId="0" applyFont="1" applyFill="1"/>
    <xf numFmtId="0" fontId="17" fillId="0" borderId="0" xfId="0" quotePrefix="1" applyFont="1"/>
    <xf numFmtId="0" fontId="4" fillId="5" borderId="0" xfId="0" applyFont="1" applyFill="1" applyBorder="1" applyAlignment="1">
      <alignment horizontal="center"/>
    </xf>
    <xf numFmtId="0" fontId="17" fillId="12" borderId="79" xfId="0" applyFont="1" applyFill="1" applyBorder="1" applyAlignment="1">
      <alignment horizontal="left"/>
    </xf>
    <xf numFmtId="0" fontId="62" fillId="5" borderId="46" xfId="0" applyFont="1" applyFill="1" applyBorder="1" applyAlignment="1">
      <alignment vertical="top"/>
    </xf>
    <xf numFmtId="0" fontId="3" fillId="12" borderId="7" xfId="1" applyFont="1" applyFill="1" applyBorder="1"/>
    <xf numFmtId="0" fontId="27" fillId="5" borderId="4" xfId="0" applyFont="1" applyFill="1" applyBorder="1"/>
    <xf numFmtId="0" fontId="62" fillId="0" borderId="0" xfId="0" applyFont="1" applyBorder="1"/>
    <xf numFmtId="0" fontId="10" fillId="16" borderId="14" xfId="0" applyFont="1" applyFill="1" applyBorder="1" applyAlignment="1">
      <alignment horizontal="center" vertical="center"/>
    </xf>
    <xf numFmtId="0" fontId="0" fillId="12" borderId="26" xfId="1" applyFont="1" applyFill="1" applyBorder="1"/>
    <xf numFmtId="0" fontId="0" fillId="16" borderId="26" xfId="1" applyFont="1" applyFill="1" applyBorder="1"/>
    <xf numFmtId="0" fontId="0" fillId="0" borderId="80" xfId="0" applyBorder="1"/>
    <xf numFmtId="49" fontId="3" fillId="0" borderId="0" xfId="0" applyNumberFormat="1" applyFont="1" applyAlignment="1">
      <alignment horizontal="left"/>
    </xf>
    <xf numFmtId="0" fontId="65" fillId="3" borderId="1" xfId="0" applyFont="1" applyFill="1" applyBorder="1" applyAlignment="1" applyProtection="1">
      <alignment horizontal="center"/>
      <protection locked="0"/>
    </xf>
    <xf numFmtId="11" fontId="60" fillId="14" borderId="1" xfId="1" applyNumberFormat="1" applyFont="1" applyFill="1" applyBorder="1" applyAlignment="1">
      <alignment horizontal="center"/>
    </xf>
    <xf numFmtId="0" fontId="65" fillId="3" borderId="0" xfId="0" applyFont="1" applyFill="1" applyBorder="1" applyAlignment="1" applyProtection="1">
      <alignment horizontal="center"/>
      <protection locked="0"/>
    </xf>
    <xf numFmtId="0" fontId="65" fillId="3" borderId="2" xfId="0" applyFont="1" applyFill="1" applyBorder="1" applyAlignment="1" applyProtection="1">
      <alignment horizontal="left"/>
      <protection locked="0"/>
    </xf>
    <xf numFmtId="0" fontId="65" fillId="3" borderId="1" xfId="0" applyFont="1" applyFill="1" applyBorder="1" applyAlignment="1" applyProtection="1">
      <alignment horizontal="left"/>
      <protection locked="0"/>
    </xf>
    <xf numFmtId="0" fontId="3" fillId="3" borderId="78" xfId="0" applyFont="1" applyFill="1" applyBorder="1" applyAlignment="1" applyProtection="1">
      <alignment horizontal="center"/>
      <protection locked="0"/>
    </xf>
    <xf numFmtId="0" fontId="7" fillId="0" borderId="79" xfId="0" applyFont="1" applyBorder="1" applyAlignment="1">
      <alignment horizontal="left"/>
    </xf>
    <xf numFmtId="0" fontId="7" fillId="0" borderId="0" xfId="0" applyFont="1"/>
    <xf numFmtId="0" fontId="60" fillId="14" borderId="0" xfId="1" applyFont="1" applyFill="1" applyAlignment="1">
      <alignment horizontal="center" vertical="center"/>
    </xf>
    <xf numFmtId="166" fontId="60" fillId="14" borderId="1" xfId="1" applyNumberFormat="1" applyFont="1" applyFill="1" applyBorder="1" applyAlignment="1">
      <alignment horizontal="center" vertical="center"/>
    </xf>
    <xf numFmtId="166" fontId="0" fillId="0" borderId="22" xfId="0" applyNumberFormat="1" applyBorder="1" applyAlignment="1">
      <alignment horizontal="center"/>
    </xf>
    <xf numFmtId="166" fontId="20" fillId="9" borderId="1" xfId="0" applyNumberFormat="1" applyFont="1" applyFill="1" applyBorder="1" applyAlignment="1">
      <alignment horizontal="right" vertical="center"/>
    </xf>
    <xf numFmtId="0" fontId="20" fillId="9" borderId="19" xfId="0" applyFont="1" applyFill="1" applyBorder="1" applyAlignment="1">
      <alignment vertical="center"/>
    </xf>
    <xf numFmtId="166" fontId="10" fillId="0" borderId="22" xfId="0" applyNumberFormat="1" applyFont="1" applyBorder="1" applyAlignment="1">
      <alignment horizontal="center"/>
    </xf>
    <xf numFmtId="166" fontId="3" fillId="0" borderId="23" xfId="0" applyNumberFormat="1" applyFont="1" applyBorder="1" applyAlignment="1">
      <alignment horizontal="center"/>
    </xf>
    <xf numFmtId="0" fontId="7" fillId="0" borderId="0" xfId="0" applyFont="1" applyAlignment="1">
      <alignment horizontal="left" vertical="center"/>
    </xf>
    <xf numFmtId="0" fontId="66" fillId="5" borderId="42" xfId="1" applyFont="1" applyFill="1" applyBorder="1" applyAlignment="1">
      <alignment vertical="center"/>
    </xf>
    <xf numFmtId="0" fontId="12" fillId="4" borderId="0" xfId="1" applyFont="1" applyFill="1" applyBorder="1" applyAlignment="1">
      <alignment horizontal="left"/>
    </xf>
    <xf numFmtId="0" fontId="4" fillId="11" borderId="2" xfId="0" applyFont="1" applyFill="1" applyBorder="1" applyAlignment="1">
      <alignment horizontal="center" vertical="top"/>
    </xf>
    <xf numFmtId="0" fontId="3" fillId="0" borderId="80" xfId="0" applyFont="1" applyBorder="1" applyAlignment="1">
      <alignment horizontal="left"/>
    </xf>
    <xf numFmtId="0" fontId="12" fillId="8" borderId="79" xfId="0" applyFont="1" applyFill="1" applyBorder="1" applyAlignment="1">
      <alignment horizontal="left"/>
    </xf>
    <xf numFmtId="0" fontId="7" fillId="0" borderId="79" xfId="0" applyFont="1" applyBorder="1" applyAlignment="1">
      <alignment horizontal="center"/>
    </xf>
    <xf numFmtId="0" fontId="5" fillId="3" borderId="27" xfId="1" applyFont="1" applyFill="1" applyBorder="1" applyAlignment="1">
      <alignment horizontal="center"/>
    </xf>
    <xf numFmtId="0" fontId="0" fillId="0" borderId="79" xfId="0" applyBorder="1"/>
    <xf numFmtId="0" fontId="20" fillId="3" borderId="78" xfId="0" applyFont="1" applyFill="1" applyBorder="1"/>
    <xf numFmtId="0" fontId="15" fillId="0" borderId="0" xfId="0" applyFont="1"/>
    <xf numFmtId="0" fontId="31" fillId="3" borderId="21" xfId="0" applyFont="1" applyFill="1" applyBorder="1"/>
    <xf numFmtId="0" fontId="31" fillId="3" borderId="0" xfId="0" applyFont="1" applyFill="1" applyAlignment="1">
      <alignment horizontal="center" vertical="center"/>
    </xf>
    <xf numFmtId="0" fontId="31" fillId="3" borderId="21" xfId="0" applyFont="1" applyFill="1" applyBorder="1" applyAlignment="1">
      <alignment horizontal="left" vertical="center"/>
    </xf>
    <xf numFmtId="0" fontId="31" fillId="3" borderId="24" xfId="0" applyFont="1" applyFill="1" applyBorder="1" applyAlignment="1">
      <alignment vertical="center"/>
    </xf>
    <xf numFmtId="0" fontId="31" fillId="3" borderId="24" xfId="0" applyFont="1" applyFill="1" applyBorder="1" applyAlignment="1">
      <alignment horizontal="left" vertical="center"/>
    </xf>
    <xf numFmtId="0" fontId="20" fillId="3" borderId="78" xfId="0" applyFont="1" applyFill="1" applyBorder="1" applyAlignment="1">
      <alignment horizontal="left"/>
    </xf>
    <xf numFmtId="0" fontId="20" fillId="2" borderId="0" xfId="0" applyFont="1" applyFill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42" fillId="2" borderId="0" xfId="0" applyFont="1" applyFill="1" applyAlignment="1">
      <alignment horizontal="left" vertical="center"/>
    </xf>
    <xf numFmtId="0" fontId="32" fillId="0" borderId="29" xfId="0" applyFont="1" applyBorder="1" applyAlignment="1">
      <alignment horizontal="center"/>
    </xf>
    <xf numFmtId="0" fontId="67" fillId="11" borderId="22" xfId="0" applyFont="1" applyFill="1" applyBorder="1" applyAlignment="1">
      <alignment horizontal="left"/>
    </xf>
    <xf numFmtId="0" fontId="10" fillId="11" borderId="28" xfId="0" applyFont="1" applyFill="1" applyBorder="1" applyAlignment="1">
      <alignment horizontal="center"/>
    </xf>
    <xf numFmtId="0" fontId="10" fillId="11" borderId="29" xfId="0" applyFont="1" applyFill="1" applyBorder="1" applyAlignment="1">
      <alignment horizontal="center"/>
    </xf>
    <xf numFmtId="0" fontId="10" fillId="11" borderId="5" xfId="0" applyFont="1" applyFill="1" applyBorder="1" applyAlignment="1">
      <alignment horizontal="center"/>
    </xf>
    <xf numFmtId="0" fontId="0" fillId="6" borderId="82" xfId="0" applyFont="1" applyFill="1" applyBorder="1"/>
    <xf numFmtId="1" fontId="10" fillId="3" borderId="23" xfId="0" applyNumberFormat="1" applyFont="1" applyFill="1" applyBorder="1" applyAlignment="1" applyProtection="1">
      <alignment horizontal="center" vertical="center"/>
    </xf>
    <xf numFmtId="0" fontId="39" fillId="2" borderId="0" xfId="0" applyFont="1" applyFill="1"/>
    <xf numFmtId="0" fontId="3" fillId="3" borderId="79" xfId="0" applyFont="1" applyFill="1" applyBorder="1" applyAlignment="1" applyProtection="1">
      <alignment horizontal="center"/>
      <protection locked="0"/>
    </xf>
    <xf numFmtId="0" fontId="0" fillId="6" borderId="22" xfId="0" applyFill="1" applyBorder="1" applyAlignment="1">
      <alignment horizontal="center"/>
    </xf>
    <xf numFmtId="0" fontId="0" fillId="6" borderId="25" xfId="0" applyFont="1" applyFill="1" applyBorder="1"/>
    <xf numFmtId="0" fontId="7" fillId="17" borderId="24" xfId="0" applyFont="1" applyFill="1" applyBorder="1" applyAlignment="1">
      <alignment horizontal="left"/>
    </xf>
    <xf numFmtId="49" fontId="0" fillId="0" borderId="0" xfId="0" applyNumberFormat="1"/>
    <xf numFmtId="49" fontId="40" fillId="0" borderId="6" xfId="0" applyNumberFormat="1" applyFont="1" applyBorder="1" applyAlignment="1">
      <alignment horizontal="left"/>
    </xf>
    <xf numFmtId="49" fontId="39" fillId="0" borderId="0" xfId="0" applyNumberFormat="1" applyFont="1"/>
    <xf numFmtId="0" fontId="1" fillId="2" borderId="28" xfId="1" applyFill="1" applyBorder="1"/>
    <xf numFmtId="0" fontId="1" fillId="2" borderId="29" xfId="1" applyFill="1" applyBorder="1"/>
    <xf numFmtId="0" fontId="14" fillId="7" borderId="27" xfId="1" applyFont="1" applyFill="1" applyBorder="1" applyAlignment="1">
      <alignment horizontal="center"/>
    </xf>
    <xf numFmtId="0" fontId="14" fillId="7" borderId="6" xfId="1" applyFont="1" applyFill="1" applyBorder="1" applyAlignment="1"/>
    <xf numFmtId="0" fontId="10" fillId="0" borderId="79" xfId="0" applyFont="1" applyBorder="1"/>
    <xf numFmtId="0" fontId="20" fillId="0" borderId="28" xfId="0" applyFont="1" applyBorder="1" applyAlignment="1">
      <alignment horizontal="left" vertical="center"/>
    </xf>
    <xf numFmtId="0" fontId="14" fillId="2" borderId="78" xfId="1" applyFont="1" applyFill="1" applyBorder="1" applyAlignment="1" applyProtection="1">
      <alignment horizontal="center"/>
    </xf>
    <xf numFmtId="0" fontId="24" fillId="0" borderId="24" xfId="0" applyFont="1" applyBorder="1"/>
    <xf numFmtId="0" fontId="0" fillId="4" borderId="0" xfId="0" applyFill="1"/>
    <xf numFmtId="0" fontId="64" fillId="4" borderId="0" xfId="1" applyFont="1" applyFill="1" applyBorder="1" applyAlignment="1">
      <alignment horizontal="center" vertical="center"/>
    </xf>
    <xf numFmtId="0" fontId="10" fillId="4" borderId="0" xfId="0" applyFont="1" applyFill="1"/>
    <xf numFmtId="0" fontId="0" fillId="4" borderId="0" xfId="0" applyFill="1" applyAlignment="1">
      <alignment horizontal="center"/>
    </xf>
    <xf numFmtId="0" fontId="0" fillId="4" borderId="0" xfId="0" applyFont="1" applyFill="1" applyAlignment="1">
      <alignment horizontal="center"/>
    </xf>
    <xf numFmtId="0" fontId="0" fillId="4" borderId="0" xfId="0" applyFill="1" applyAlignment="1">
      <alignment horizontal="center" vertical="center"/>
    </xf>
    <xf numFmtId="0" fontId="1" fillId="2" borderId="79" xfId="1" applyFill="1" applyBorder="1" applyAlignment="1">
      <alignment horizontal="center" vertical="center"/>
    </xf>
    <xf numFmtId="0" fontId="0" fillId="5" borderId="28" xfId="0" applyFill="1" applyBorder="1" applyAlignment="1">
      <alignment horizontal="right"/>
    </xf>
    <xf numFmtId="0" fontId="0" fillId="5" borderId="29" xfId="0" applyFill="1" applyBorder="1" applyAlignment="1">
      <alignment horizontal="right"/>
    </xf>
    <xf numFmtId="0" fontId="0" fillId="5" borderId="5" xfId="0" applyFill="1" applyBorder="1" applyAlignment="1">
      <alignment horizontal="right"/>
    </xf>
    <xf numFmtId="0" fontId="0" fillId="5" borderId="27" xfId="0" applyFill="1" applyBorder="1" applyAlignment="1">
      <alignment horizontal="center"/>
    </xf>
    <xf numFmtId="0" fontId="0" fillId="5" borderId="21" xfId="0" applyFill="1" applyBorder="1"/>
    <xf numFmtId="0" fontId="0" fillId="5" borderId="24" xfId="0" applyFill="1" applyBorder="1"/>
    <xf numFmtId="0" fontId="0" fillId="5" borderId="27" xfId="0" applyFill="1" applyBorder="1"/>
    <xf numFmtId="0" fontId="0" fillId="5" borderId="1" xfId="0" applyFill="1" applyBorder="1"/>
    <xf numFmtId="0" fontId="19" fillId="0" borderId="0" xfId="0" applyFont="1"/>
    <xf numFmtId="21" fontId="30" fillId="0" borderId="0" xfId="0" applyNumberFormat="1" applyFont="1"/>
    <xf numFmtId="49" fontId="15" fillId="12" borderId="1" xfId="0" applyNumberFormat="1" applyFont="1" applyFill="1" applyBorder="1" applyAlignment="1">
      <alignment horizontal="left"/>
    </xf>
    <xf numFmtId="49" fontId="15" fillId="12" borderId="5" xfId="0" applyNumberFormat="1" applyFont="1" applyFill="1" applyBorder="1" applyAlignment="1">
      <alignment horizontal="left"/>
    </xf>
    <xf numFmtId="49" fontId="15" fillId="12" borderId="60" xfId="0" applyNumberFormat="1" applyFont="1" applyFill="1" applyBorder="1" applyAlignment="1">
      <alignment horizontal="left"/>
    </xf>
    <xf numFmtId="49" fontId="3" fillId="3" borderId="26" xfId="0" applyNumberFormat="1" applyFont="1" applyFill="1" applyBorder="1" applyAlignment="1" applyProtection="1">
      <alignment horizontal="center"/>
      <protection locked="0"/>
    </xf>
    <xf numFmtId="49" fontId="3" fillId="2" borderId="1" xfId="0" applyNumberFormat="1" applyFont="1" applyFill="1" applyBorder="1" applyAlignment="1" applyProtection="1">
      <alignment horizontal="center"/>
      <protection locked="0"/>
    </xf>
    <xf numFmtId="49" fontId="3" fillId="11" borderId="1" xfId="0" applyNumberFormat="1" applyFont="1" applyFill="1" applyBorder="1" applyAlignment="1" applyProtection="1">
      <alignment horizontal="center"/>
      <protection locked="0"/>
    </xf>
    <xf numFmtId="0" fontId="3" fillId="5" borderId="0" xfId="0" quotePrefix="1" applyFont="1" applyFill="1" applyBorder="1" applyAlignment="1">
      <alignment horizontal="right" vertical="center"/>
    </xf>
    <xf numFmtId="0" fontId="68" fillId="5" borderId="57" xfId="1" applyFont="1" applyFill="1" applyBorder="1" applyAlignment="1">
      <alignment horizontal="center"/>
    </xf>
    <xf numFmtId="0" fontId="69" fillId="5" borderId="83" xfId="1" applyFont="1" applyFill="1" applyBorder="1"/>
    <xf numFmtId="0" fontId="69" fillId="5" borderId="83" xfId="1" applyFont="1" applyFill="1" applyBorder="1" applyAlignment="1">
      <alignment horizontal="center"/>
    </xf>
    <xf numFmtId="0" fontId="69" fillId="5" borderId="58" xfId="1" applyFont="1" applyFill="1" applyBorder="1" applyAlignment="1">
      <alignment horizontal="center"/>
    </xf>
    <xf numFmtId="0" fontId="19" fillId="5" borderId="0" xfId="0" applyFont="1" applyFill="1" applyBorder="1"/>
    <xf numFmtId="0" fontId="19" fillId="5" borderId="0" xfId="0" applyFont="1" applyFill="1" applyBorder="1" applyAlignment="1">
      <alignment vertical="top"/>
    </xf>
    <xf numFmtId="0" fontId="65" fillId="3" borderId="1" xfId="0" applyFont="1" applyFill="1" applyBorder="1" applyAlignment="1" applyProtection="1">
      <protection locked="0"/>
    </xf>
    <xf numFmtId="0" fontId="19" fillId="2" borderId="0" xfId="0" applyFont="1" applyFill="1" applyBorder="1" applyAlignment="1">
      <alignment vertical="top"/>
    </xf>
    <xf numFmtId="0" fontId="19" fillId="5" borderId="45" xfId="0" applyFont="1" applyFill="1" applyBorder="1" applyAlignment="1">
      <alignment vertical="top"/>
    </xf>
    <xf numFmtId="0" fontId="24" fillId="0" borderId="79" xfId="0" applyFont="1" applyBorder="1" applyAlignment="1">
      <alignment horizontal="center" vertical="center"/>
    </xf>
    <xf numFmtId="0" fontId="3" fillId="0" borderId="79" xfId="0" applyFont="1" applyBorder="1"/>
    <xf numFmtId="49" fontId="3" fillId="3" borderId="79" xfId="0" applyNumberFormat="1" applyFont="1" applyFill="1" applyBorder="1" applyAlignment="1" applyProtection="1">
      <alignment horizontal="center"/>
      <protection locked="0"/>
    </xf>
    <xf numFmtId="0" fontId="62" fillId="3" borderId="79" xfId="0" applyFont="1" applyFill="1" applyBorder="1" applyAlignment="1" applyProtection="1">
      <alignment horizontal="left"/>
      <protection locked="0"/>
    </xf>
    <xf numFmtId="0" fontId="3" fillId="0" borderId="79" xfId="0" applyFont="1" applyBorder="1" applyAlignment="1">
      <alignment horizontal="center" vertical="center"/>
    </xf>
    <xf numFmtId="0" fontId="0" fillId="0" borderId="78" xfId="0" applyBorder="1" applyAlignment="1">
      <alignment horizontal="center" vertical="center"/>
    </xf>
    <xf numFmtId="0" fontId="30" fillId="5" borderId="0" xfId="1" applyFont="1" applyFill="1" applyBorder="1" applyAlignment="1">
      <alignment horizontal="right"/>
    </xf>
    <xf numFmtId="0" fontId="30" fillId="0" borderId="0" xfId="0" applyFont="1" applyAlignment="1">
      <alignment vertical="top"/>
    </xf>
    <xf numFmtId="0" fontId="20" fillId="5" borderId="54" xfId="1" applyFont="1" applyFill="1" applyBorder="1" applyAlignment="1">
      <alignment horizontal="center"/>
    </xf>
    <xf numFmtId="0" fontId="20" fillId="5" borderId="4" xfId="1" applyFont="1" applyFill="1" applyBorder="1"/>
    <xf numFmtId="0" fontId="20" fillId="0" borderId="0" xfId="0" applyFont="1" applyAlignment="1">
      <alignment horizontal="center"/>
    </xf>
    <xf numFmtId="0" fontId="1" fillId="2" borderId="77" xfId="1" applyFill="1" applyBorder="1" applyAlignment="1">
      <alignment vertical="center"/>
    </xf>
    <xf numFmtId="0" fontId="0" fillId="0" borderId="0" xfId="0" quotePrefix="1"/>
    <xf numFmtId="19" fontId="4" fillId="0" borderId="0" xfId="0" applyNumberFormat="1" applyFont="1" applyBorder="1"/>
    <xf numFmtId="0" fontId="0" fillId="0" borderId="0" xfId="0" applyFont="1"/>
    <xf numFmtId="0" fontId="19" fillId="0" borderId="0" xfId="0" applyFont="1" applyBorder="1"/>
    <xf numFmtId="0" fontId="10" fillId="0" borderId="0" xfId="0" applyFont="1" applyAlignment="1">
      <alignment horizontal="center"/>
    </xf>
    <xf numFmtId="0" fontId="20" fillId="0" borderId="27" xfId="0" applyFont="1" applyBorder="1" applyAlignment="1">
      <alignment horizontal="left"/>
    </xf>
    <xf numFmtId="0" fontId="3" fillId="0" borderId="24" xfId="0" applyFont="1" applyBorder="1" applyAlignment="1">
      <alignment horizontal="center"/>
    </xf>
    <xf numFmtId="0" fontId="0" fillId="0" borderId="24" xfId="0" applyFont="1" applyBorder="1" applyAlignment="1">
      <alignment horizontal="center"/>
    </xf>
    <xf numFmtId="0" fontId="31" fillId="3" borderId="78" xfId="0" applyFont="1" applyFill="1" applyBorder="1" applyAlignment="1">
      <alignment vertical="center"/>
    </xf>
    <xf numFmtId="49" fontId="1" fillId="3" borderId="79" xfId="1" applyNumberFormat="1" applyFill="1" applyBorder="1" applyAlignment="1" applyProtection="1">
      <alignment horizontal="left"/>
      <protection hidden="1"/>
    </xf>
    <xf numFmtId="0" fontId="16" fillId="6" borderId="27" xfId="0" applyFont="1" applyFill="1" applyBorder="1"/>
    <xf numFmtId="0" fontId="0" fillId="6" borderId="78" xfId="0" applyFont="1" applyFill="1" applyBorder="1"/>
    <xf numFmtId="0" fontId="0" fillId="4" borderId="0" xfId="1" applyFont="1" applyFill="1" applyBorder="1" applyAlignment="1">
      <alignment horizontal="left"/>
    </xf>
    <xf numFmtId="0" fontId="14" fillId="2" borderId="79" xfId="1" applyFont="1" applyFill="1" applyBorder="1" applyAlignment="1" applyProtection="1">
      <alignment horizontal="center"/>
    </xf>
    <xf numFmtId="0" fontId="14" fillId="7" borderId="79" xfId="1" applyFont="1" applyFill="1" applyBorder="1" applyAlignment="1">
      <alignment horizontal="center"/>
    </xf>
    <xf numFmtId="0" fontId="0" fillId="4" borderId="13" xfId="1" applyFont="1" applyFill="1" applyBorder="1"/>
    <xf numFmtId="0" fontId="14" fillId="0" borderId="0" xfId="1" applyFont="1" applyFill="1" applyBorder="1" applyAlignment="1">
      <alignment horizontal="left"/>
    </xf>
    <xf numFmtId="0" fontId="10" fillId="4" borderId="79" xfId="1" applyFont="1" applyFill="1" applyBorder="1" applyAlignment="1">
      <alignment horizontal="left"/>
    </xf>
    <xf numFmtId="49" fontId="3" fillId="3" borderId="79" xfId="0" quotePrefix="1" applyNumberFormat="1" applyFont="1" applyFill="1" applyBorder="1" applyAlignment="1" applyProtection="1">
      <alignment horizontal="center"/>
      <protection locked="0"/>
    </xf>
    <xf numFmtId="0" fontId="3" fillId="3" borderId="79" xfId="0" quotePrefix="1" applyFont="1" applyFill="1" applyBorder="1" applyAlignment="1" applyProtection="1">
      <alignment horizontal="center"/>
      <protection locked="0"/>
    </xf>
    <xf numFmtId="0" fontId="10" fillId="4" borderId="24" xfId="1" applyFont="1" applyFill="1" applyBorder="1"/>
    <xf numFmtId="0" fontId="30" fillId="3" borderId="79" xfId="0" applyFont="1" applyFill="1" applyBorder="1" applyAlignment="1">
      <alignment horizontal="center"/>
    </xf>
    <xf numFmtId="0" fontId="7" fillId="0" borderId="78" xfId="0" applyFont="1" applyBorder="1"/>
    <xf numFmtId="0" fontId="7" fillId="3" borderId="78" xfId="0" applyFont="1" applyFill="1" applyBorder="1" applyAlignment="1" applyProtection="1">
      <alignment horizontal="center"/>
      <protection locked="0"/>
    </xf>
    <xf numFmtId="0" fontId="51" fillId="7" borderId="79" xfId="1" applyFont="1" applyFill="1" applyBorder="1" applyAlignment="1">
      <alignment horizontal="center"/>
    </xf>
    <xf numFmtId="0" fontId="24" fillId="4" borderId="27" xfId="1" applyFont="1" applyFill="1" applyBorder="1"/>
    <xf numFmtId="0" fontId="3" fillId="0" borderId="24" xfId="0" applyFont="1" applyBorder="1"/>
    <xf numFmtId="0" fontId="3" fillId="3" borderId="79" xfId="0" applyFont="1" applyFill="1" applyBorder="1" applyAlignment="1">
      <alignment horizontal="center"/>
    </xf>
    <xf numFmtId="0" fontId="33" fillId="0" borderId="0" xfId="0" applyFont="1" applyAlignment="1">
      <alignment horizontal="right"/>
    </xf>
    <xf numFmtId="0" fontId="17" fillId="0" borderId="0" xfId="0" applyFont="1" applyAlignment="1">
      <alignment horizontal="right"/>
    </xf>
    <xf numFmtId="0" fontId="20" fillId="0" borderId="25" xfId="0" applyFont="1" applyBorder="1" applyAlignment="1">
      <alignment horizontal="left"/>
    </xf>
    <xf numFmtId="0" fontId="3" fillId="0" borderId="22" xfId="0" applyFont="1" applyBorder="1" applyAlignment="1">
      <alignment horizontal="center"/>
    </xf>
    <xf numFmtId="0" fontId="0" fillId="0" borderId="22" xfId="0" applyFont="1" applyBorder="1" applyAlignment="1">
      <alignment horizontal="center"/>
    </xf>
    <xf numFmtId="0" fontId="15" fillId="0" borderId="22" xfId="0" applyFont="1" applyBorder="1" applyAlignment="1">
      <alignment horizontal="center"/>
    </xf>
    <xf numFmtId="0" fontId="0" fillId="3" borderId="79" xfId="0" applyFill="1" applyBorder="1" applyAlignment="1">
      <alignment horizontal="center" vertical="center"/>
    </xf>
    <xf numFmtId="0" fontId="0" fillId="0" borderId="27" xfId="0" applyFont="1" applyBorder="1" applyAlignment="1">
      <alignment horizontal="center"/>
    </xf>
    <xf numFmtId="0" fontId="22" fillId="0" borderId="24" xfId="0" applyFont="1" applyBorder="1" applyAlignment="1">
      <alignment horizontal="right"/>
    </xf>
    <xf numFmtId="0" fontId="22" fillId="0" borderId="24" xfId="0" applyFont="1" applyBorder="1"/>
    <xf numFmtId="49" fontId="25" fillId="5" borderId="78" xfId="1" applyNumberFormat="1" applyFont="1" applyFill="1" applyBorder="1" applyAlignment="1" applyProtection="1">
      <alignment horizontal="left"/>
      <protection hidden="1"/>
    </xf>
    <xf numFmtId="0" fontId="0" fillId="0" borderId="0" xfId="0" applyFont="1" applyFill="1" applyBorder="1"/>
    <xf numFmtId="0" fontId="0" fillId="0" borderId="4" xfId="0" applyFont="1" applyBorder="1" applyAlignment="1">
      <alignment horizontal="center"/>
    </xf>
    <xf numFmtId="0" fontId="0" fillId="0" borderId="4" xfId="0" applyBorder="1" applyAlignment="1">
      <alignment horizontal="center"/>
    </xf>
    <xf numFmtId="0" fontId="1" fillId="4" borderId="79" xfId="1" applyFill="1" applyBorder="1" applyAlignment="1">
      <alignment horizontal="center" vertical="center"/>
    </xf>
    <xf numFmtId="0" fontId="12" fillId="17" borderId="79" xfId="0" applyFont="1" applyFill="1" applyBorder="1" applyAlignment="1">
      <alignment horizontal="center"/>
    </xf>
    <xf numFmtId="0" fontId="1" fillId="7" borderId="6" xfId="1" applyFill="1" applyBorder="1" applyAlignment="1">
      <alignment horizontal="center"/>
    </xf>
    <xf numFmtId="0" fontId="1" fillId="2" borderId="81" xfId="1" applyFill="1" applyBorder="1" applyAlignment="1">
      <alignment vertical="center"/>
    </xf>
    <xf numFmtId="0" fontId="10" fillId="0" borderId="24" xfId="0" applyFont="1" applyBorder="1"/>
    <xf numFmtId="0" fontId="0" fillId="0" borderId="24" xfId="0" applyFont="1" applyBorder="1"/>
    <xf numFmtId="0" fontId="5" fillId="3" borderId="6" xfId="1" applyFont="1" applyFill="1" applyBorder="1" applyAlignment="1">
      <alignment horizontal="center" vertical="center"/>
    </xf>
    <xf numFmtId="0" fontId="31" fillId="3" borderId="78" xfId="0" applyFont="1" applyFill="1" applyBorder="1"/>
    <xf numFmtId="0" fontId="45" fillId="0" borderId="24" xfId="0" applyFont="1" applyBorder="1"/>
    <xf numFmtId="0" fontId="10" fillId="2" borderId="0" xfId="0" applyFont="1" applyFill="1"/>
    <xf numFmtId="0" fontId="38" fillId="2" borderId="0" xfId="0" applyFont="1" applyFill="1"/>
    <xf numFmtId="0" fontId="1" fillId="2" borderId="5" xfId="1" applyFill="1" applyBorder="1" applyAlignment="1" applyProtection="1">
      <alignment horizontal="center"/>
    </xf>
    <xf numFmtId="0" fontId="20" fillId="2" borderId="0" xfId="0" applyFont="1" applyFill="1"/>
    <xf numFmtId="0" fontId="74" fillId="18" borderId="2" xfId="1" applyFont="1" applyFill="1" applyBorder="1" applyAlignment="1">
      <alignment horizontal="center"/>
    </xf>
    <xf numFmtId="0" fontId="1" fillId="2" borderId="84" xfId="1" applyFill="1" applyBorder="1" applyAlignment="1">
      <alignment vertical="center"/>
    </xf>
    <xf numFmtId="0" fontId="43" fillId="10" borderId="78" xfId="0" applyFont="1" applyFill="1" applyBorder="1" applyAlignment="1">
      <alignment horizontal="left"/>
    </xf>
    <xf numFmtId="0" fontId="48" fillId="0" borderId="0" xfId="0" applyFont="1" applyBorder="1"/>
    <xf numFmtId="0" fontId="11" fillId="0" borderId="79" xfId="1" applyFont="1" applyFill="1" applyBorder="1" applyAlignment="1" applyProtection="1">
      <alignment horizontal="center"/>
    </xf>
    <xf numFmtId="0" fontId="29" fillId="7" borderId="79" xfId="1" applyFont="1" applyFill="1" applyBorder="1" applyAlignment="1">
      <alignment horizontal="center"/>
    </xf>
    <xf numFmtId="0" fontId="6" fillId="2" borderId="29" xfId="0" applyFont="1" applyFill="1" applyBorder="1" applyAlignment="1">
      <alignment horizontal="center"/>
    </xf>
    <xf numFmtId="0" fontId="1" fillId="0" borderId="24" xfId="1" applyBorder="1"/>
    <xf numFmtId="0" fontId="12" fillId="19" borderId="1" xfId="0" applyFont="1" applyFill="1" applyBorder="1" applyAlignment="1">
      <alignment horizontal="left"/>
    </xf>
    <xf numFmtId="0" fontId="75" fillId="18" borderId="0" xfId="0" applyFont="1" applyFill="1"/>
    <xf numFmtId="0" fontId="25" fillId="0" borderId="0" xfId="1" applyFont="1" applyAlignment="1">
      <alignment horizontal="left"/>
    </xf>
    <xf numFmtId="0" fontId="20" fillId="12" borderId="76" xfId="0" applyFont="1" applyFill="1" applyBorder="1" applyAlignment="1">
      <alignment horizontal="center"/>
    </xf>
    <xf numFmtId="49" fontId="20" fillId="13" borderId="5" xfId="0" applyNumberFormat="1" applyFont="1" applyFill="1" applyBorder="1" applyAlignment="1">
      <alignment horizontal="left"/>
    </xf>
    <xf numFmtId="49" fontId="20" fillId="13" borderId="1" xfId="0" applyNumberFormat="1" applyFont="1" applyFill="1" applyBorder="1" applyAlignment="1">
      <alignment horizontal="left"/>
    </xf>
    <xf numFmtId="0" fontId="1" fillId="7" borderId="1" xfId="1" applyFill="1" applyBorder="1" applyAlignment="1">
      <alignment horizontal="center"/>
    </xf>
    <xf numFmtId="0" fontId="0" fillId="0" borderId="78" xfId="0" applyBorder="1"/>
    <xf numFmtId="0" fontId="10" fillId="4" borderId="6" xfId="1" applyFont="1" applyFill="1" applyBorder="1"/>
    <xf numFmtId="0" fontId="10" fillId="4" borderId="27" xfId="1" applyFont="1" applyFill="1" applyBorder="1"/>
    <xf numFmtId="0" fontId="10" fillId="0" borderId="27" xfId="0" applyFont="1" applyBorder="1"/>
    <xf numFmtId="0" fontId="10" fillId="0" borderId="78" xfId="0" applyFont="1" applyBorder="1"/>
    <xf numFmtId="0" fontId="12" fillId="0" borderId="0" xfId="0" applyFont="1" applyAlignment="1">
      <alignment horizontal="center"/>
    </xf>
    <xf numFmtId="0" fontId="12" fillId="0" borderId="0" xfId="0" applyFont="1"/>
    <xf numFmtId="0" fontId="4" fillId="0" borderId="0" xfId="0" applyFont="1"/>
    <xf numFmtId="11" fontId="3" fillId="11" borderId="26" xfId="0" applyNumberFormat="1" applyFont="1" applyFill="1" applyBorder="1" applyAlignment="1" applyProtection="1">
      <alignment horizontal="center"/>
      <protection locked="0"/>
    </xf>
  </cellXfs>
  <cellStyles count="2">
    <cellStyle name="Hyperlink" xfId="1" builtinId="8"/>
    <cellStyle name="Standard" xfId="0" builtinId="0"/>
  </cellStyles>
  <dxfs count="0"/>
  <tableStyles count="0" defaultTableStyle="TableStyleMedium2" defaultPivotStyle="PivotStyleMedium9"/>
  <colors>
    <mruColors>
      <color rgb="FFFFFF00"/>
      <color rgb="FFFFEFEF"/>
      <color rgb="FFFFFFCC"/>
      <color rgb="FF3FA997"/>
      <color rgb="FF37B171"/>
      <color rgb="FF66FFFF"/>
      <color rgb="FF006666"/>
      <color rgb="FFFFE1E1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1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0571397580350086E-2"/>
          <c:y val="3.197183629266654E-2"/>
          <c:w val="0.92570338888446169"/>
          <c:h val="0.95591151034079291"/>
        </c:manualLayout>
      </c:layout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example!$G$18:$G$518</c:f>
              <c:numCache>
                <c:formatCode>General</c:formatCode>
                <c:ptCount val="50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  <c:pt idx="11">
                  <c:v>1.1000000000000001</c:v>
                </c:pt>
                <c:pt idx="12">
                  <c:v>1.2</c:v>
                </c:pt>
                <c:pt idx="13">
                  <c:v>1.3</c:v>
                </c:pt>
                <c:pt idx="14">
                  <c:v>1.4</c:v>
                </c:pt>
                <c:pt idx="15">
                  <c:v>1.5</c:v>
                </c:pt>
                <c:pt idx="16">
                  <c:v>1.6</c:v>
                </c:pt>
                <c:pt idx="17">
                  <c:v>1.7</c:v>
                </c:pt>
                <c:pt idx="18">
                  <c:v>1.8</c:v>
                </c:pt>
                <c:pt idx="19">
                  <c:v>1.9</c:v>
                </c:pt>
                <c:pt idx="20">
                  <c:v>2</c:v>
                </c:pt>
                <c:pt idx="21">
                  <c:v>2.1</c:v>
                </c:pt>
                <c:pt idx="22">
                  <c:v>2.2000000000000002</c:v>
                </c:pt>
                <c:pt idx="23">
                  <c:v>2.2999999999999998</c:v>
                </c:pt>
                <c:pt idx="24">
                  <c:v>2.4</c:v>
                </c:pt>
                <c:pt idx="25">
                  <c:v>2.5</c:v>
                </c:pt>
                <c:pt idx="26">
                  <c:v>2.6</c:v>
                </c:pt>
                <c:pt idx="27">
                  <c:v>2.7</c:v>
                </c:pt>
                <c:pt idx="28">
                  <c:v>2.8</c:v>
                </c:pt>
                <c:pt idx="29">
                  <c:v>2.9</c:v>
                </c:pt>
                <c:pt idx="30">
                  <c:v>3</c:v>
                </c:pt>
                <c:pt idx="31">
                  <c:v>3.1</c:v>
                </c:pt>
                <c:pt idx="32">
                  <c:v>3.2</c:v>
                </c:pt>
                <c:pt idx="33">
                  <c:v>3.3</c:v>
                </c:pt>
                <c:pt idx="34">
                  <c:v>3.4</c:v>
                </c:pt>
                <c:pt idx="35">
                  <c:v>3.5</c:v>
                </c:pt>
                <c:pt idx="36">
                  <c:v>3.6</c:v>
                </c:pt>
                <c:pt idx="37">
                  <c:v>3.7</c:v>
                </c:pt>
                <c:pt idx="38">
                  <c:v>3.8</c:v>
                </c:pt>
                <c:pt idx="39">
                  <c:v>3.9</c:v>
                </c:pt>
                <c:pt idx="40">
                  <c:v>4</c:v>
                </c:pt>
                <c:pt idx="41">
                  <c:v>4.0999999999999996</c:v>
                </c:pt>
                <c:pt idx="42">
                  <c:v>4.2</c:v>
                </c:pt>
                <c:pt idx="43">
                  <c:v>4.3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4.7</c:v>
                </c:pt>
                <c:pt idx="48">
                  <c:v>4.8</c:v>
                </c:pt>
                <c:pt idx="49">
                  <c:v>4.9000000000000004</c:v>
                </c:pt>
                <c:pt idx="50">
                  <c:v>5</c:v>
                </c:pt>
                <c:pt idx="51">
                  <c:v>5.0999999999999996</c:v>
                </c:pt>
                <c:pt idx="52">
                  <c:v>5.2</c:v>
                </c:pt>
                <c:pt idx="53">
                  <c:v>5.3</c:v>
                </c:pt>
                <c:pt idx="54">
                  <c:v>5.4</c:v>
                </c:pt>
                <c:pt idx="55">
                  <c:v>5.5</c:v>
                </c:pt>
                <c:pt idx="56">
                  <c:v>5.6</c:v>
                </c:pt>
                <c:pt idx="57">
                  <c:v>5.7</c:v>
                </c:pt>
                <c:pt idx="58">
                  <c:v>5.8</c:v>
                </c:pt>
                <c:pt idx="59">
                  <c:v>5.9</c:v>
                </c:pt>
                <c:pt idx="60">
                  <c:v>6</c:v>
                </c:pt>
                <c:pt idx="61">
                  <c:v>6.1</c:v>
                </c:pt>
                <c:pt idx="62">
                  <c:v>6.2</c:v>
                </c:pt>
                <c:pt idx="63">
                  <c:v>6.3</c:v>
                </c:pt>
                <c:pt idx="64">
                  <c:v>6.4</c:v>
                </c:pt>
                <c:pt idx="65">
                  <c:v>6.5</c:v>
                </c:pt>
                <c:pt idx="66">
                  <c:v>6.6</c:v>
                </c:pt>
                <c:pt idx="67">
                  <c:v>6.7</c:v>
                </c:pt>
                <c:pt idx="68">
                  <c:v>6.8</c:v>
                </c:pt>
                <c:pt idx="69">
                  <c:v>6.9</c:v>
                </c:pt>
                <c:pt idx="70">
                  <c:v>7</c:v>
                </c:pt>
                <c:pt idx="71">
                  <c:v>7.1</c:v>
                </c:pt>
                <c:pt idx="72">
                  <c:v>7.2</c:v>
                </c:pt>
                <c:pt idx="73">
                  <c:v>7.3</c:v>
                </c:pt>
                <c:pt idx="74">
                  <c:v>7.4</c:v>
                </c:pt>
                <c:pt idx="75">
                  <c:v>7.5</c:v>
                </c:pt>
                <c:pt idx="76">
                  <c:v>7.6</c:v>
                </c:pt>
                <c:pt idx="77">
                  <c:v>7.7</c:v>
                </c:pt>
                <c:pt idx="78">
                  <c:v>7.8</c:v>
                </c:pt>
                <c:pt idx="79">
                  <c:v>7.9</c:v>
                </c:pt>
                <c:pt idx="80">
                  <c:v>8</c:v>
                </c:pt>
                <c:pt idx="81">
                  <c:v>8.1</c:v>
                </c:pt>
                <c:pt idx="82">
                  <c:v>8.1999999999999993</c:v>
                </c:pt>
                <c:pt idx="83">
                  <c:v>8.3000000000000007</c:v>
                </c:pt>
                <c:pt idx="84">
                  <c:v>8.4</c:v>
                </c:pt>
                <c:pt idx="85">
                  <c:v>8.5</c:v>
                </c:pt>
                <c:pt idx="86">
                  <c:v>8.6</c:v>
                </c:pt>
                <c:pt idx="87">
                  <c:v>8.6999999999999993</c:v>
                </c:pt>
                <c:pt idx="88">
                  <c:v>8.8000000000000007</c:v>
                </c:pt>
                <c:pt idx="89">
                  <c:v>8.9</c:v>
                </c:pt>
                <c:pt idx="90">
                  <c:v>9</c:v>
                </c:pt>
                <c:pt idx="91">
                  <c:v>9.1</c:v>
                </c:pt>
                <c:pt idx="92">
                  <c:v>9.1999999999999993</c:v>
                </c:pt>
                <c:pt idx="93">
                  <c:v>9.3000000000000007</c:v>
                </c:pt>
                <c:pt idx="94">
                  <c:v>9.4</c:v>
                </c:pt>
                <c:pt idx="95">
                  <c:v>9.5</c:v>
                </c:pt>
                <c:pt idx="96">
                  <c:v>9.6</c:v>
                </c:pt>
                <c:pt idx="97">
                  <c:v>9.6999999999999993</c:v>
                </c:pt>
                <c:pt idx="98">
                  <c:v>9.8000000000000007</c:v>
                </c:pt>
                <c:pt idx="99">
                  <c:v>9.9</c:v>
                </c:pt>
                <c:pt idx="100">
                  <c:v>10</c:v>
                </c:pt>
                <c:pt idx="101">
                  <c:v>10.1</c:v>
                </c:pt>
                <c:pt idx="102">
                  <c:v>10.199999999999999</c:v>
                </c:pt>
                <c:pt idx="103">
                  <c:v>10.3</c:v>
                </c:pt>
                <c:pt idx="104">
                  <c:v>10.4</c:v>
                </c:pt>
                <c:pt idx="105">
                  <c:v>10.5</c:v>
                </c:pt>
                <c:pt idx="106">
                  <c:v>10.6</c:v>
                </c:pt>
                <c:pt idx="107">
                  <c:v>10.7</c:v>
                </c:pt>
                <c:pt idx="108">
                  <c:v>10.8</c:v>
                </c:pt>
                <c:pt idx="109">
                  <c:v>10.9</c:v>
                </c:pt>
                <c:pt idx="110">
                  <c:v>11</c:v>
                </c:pt>
                <c:pt idx="111">
                  <c:v>11.1</c:v>
                </c:pt>
                <c:pt idx="112">
                  <c:v>11.2</c:v>
                </c:pt>
                <c:pt idx="113">
                  <c:v>11.3</c:v>
                </c:pt>
                <c:pt idx="114">
                  <c:v>11.4</c:v>
                </c:pt>
                <c:pt idx="115">
                  <c:v>11.5</c:v>
                </c:pt>
                <c:pt idx="116">
                  <c:v>11.6</c:v>
                </c:pt>
                <c:pt idx="117">
                  <c:v>11.7</c:v>
                </c:pt>
                <c:pt idx="118">
                  <c:v>11.8</c:v>
                </c:pt>
                <c:pt idx="119">
                  <c:v>11.9</c:v>
                </c:pt>
                <c:pt idx="120">
                  <c:v>12</c:v>
                </c:pt>
                <c:pt idx="121">
                  <c:v>12.1</c:v>
                </c:pt>
                <c:pt idx="122">
                  <c:v>12.2</c:v>
                </c:pt>
                <c:pt idx="123">
                  <c:v>12.3</c:v>
                </c:pt>
                <c:pt idx="124">
                  <c:v>12.4</c:v>
                </c:pt>
                <c:pt idx="125">
                  <c:v>12.5</c:v>
                </c:pt>
                <c:pt idx="126">
                  <c:v>12.6</c:v>
                </c:pt>
                <c:pt idx="127">
                  <c:v>12.7</c:v>
                </c:pt>
                <c:pt idx="128">
                  <c:v>12.8</c:v>
                </c:pt>
                <c:pt idx="129">
                  <c:v>12.9</c:v>
                </c:pt>
                <c:pt idx="130">
                  <c:v>13</c:v>
                </c:pt>
                <c:pt idx="131">
                  <c:v>13.1</c:v>
                </c:pt>
                <c:pt idx="132">
                  <c:v>13.2</c:v>
                </c:pt>
                <c:pt idx="133">
                  <c:v>13.3</c:v>
                </c:pt>
                <c:pt idx="134">
                  <c:v>13.4</c:v>
                </c:pt>
                <c:pt idx="135">
                  <c:v>13.5</c:v>
                </c:pt>
                <c:pt idx="136">
                  <c:v>13.6</c:v>
                </c:pt>
                <c:pt idx="137">
                  <c:v>13.7</c:v>
                </c:pt>
                <c:pt idx="138">
                  <c:v>13.8</c:v>
                </c:pt>
                <c:pt idx="139">
                  <c:v>13.9</c:v>
                </c:pt>
                <c:pt idx="140">
                  <c:v>14</c:v>
                </c:pt>
                <c:pt idx="141">
                  <c:v>14.1</c:v>
                </c:pt>
                <c:pt idx="142">
                  <c:v>14.2</c:v>
                </c:pt>
                <c:pt idx="143">
                  <c:v>14.3</c:v>
                </c:pt>
                <c:pt idx="144">
                  <c:v>14.4</c:v>
                </c:pt>
                <c:pt idx="145">
                  <c:v>14.5</c:v>
                </c:pt>
                <c:pt idx="146">
                  <c:v>14.6</c:v>
                </c:pt>
                <c:pt idx="147">
                  <c:v>14.7</c:v>
                </c:pt>
                <c:pt idx="148">
                  <c:v>14.8</c:v>
                </c:pt>
                <c:pt idx="149">
                  <c:v>14.9</c:v>
                </c:pt>
                <c:pt idx="150">
                  <c:v>15</c:v>
                </c:pt>
                <c:pt idx="151">
                  <c:v>15.1</c:v>
                </c:pt>
                <c:pt idx="152">
                  <c:v>15.2</c:v>
                </c:pt>
                <c:pt idx="153">
                  <c:v>15.3</c:v>
                </c:pt>
                <c:pt idx="154">
                  <c:v>15.4</c:v>
                </c:pt>
                <c:pt idx="155">
                  <c:v>15.5</c:v>
                </c:pt>
                <c:pt idx="156">
                  <c:v>15.6</c:v>
                </c:pt>
                <c:pt idx="157">
                  <c:v>15.7</c:v>
                </c:pt>
                <c:pt idx="158">
                  <c:v>15.8</c:v>
                </c:pt>
                <c:pt idx="159">
                  <c:v>15.9</c:v>
                </c:pt>
                <c:pt idx="160">
                  <c:v>16</c:v>
                </c:pt>
                <c:pt idx="161">
                  <c:v>16.100000000000001</c:v>
                </c:pt>
                <c:pt idx="162">
                  <c:v>16.2</c:v>
                </c:pt>
                <c:pt idx="163">
                  <c:v>16.3</c:v>
                </c:pt>
                <c:pt idx="164">
                  <c:v>16.399999999999999</c:v>
                </c:pt>
                <c:pt idx="165">
                  <c:v>16.5</c:v>
                </c:pt>
                <c:pt idx="166">
                  <c:v>16.600000000000001</c:v>
                </c:pt>
                <c:pt idx="167">
                  <c:v>16.7</c:v>
                </c:pt>
                <c:pt idx="168">
                  <c:v>16.8</c:v>
                </c:pt>
                <c:pt idx="169">
                  <c:v>16.899999999999999</c:v>
                </c:pt>
                <c:pt idx="170">
                  <c:v>17</c:v>
                </c:pt>
                <c:pt idx="171">
                  <c:v>17.100000000000001</c:v>
                </c:pt>
                <c:pt idx="172">
                  <c:v>17.2</c:v>
                </c:pt>
                <c:pt idx="173">
                  <c:v>17.3</c:v>
                </c:pt>
                <c:pt idx="174">
                  <c:v>17.399999999999999</c:v>
                </c:pt>
                <c:pt idx="175">
                  <c:v>17.5</c:v>
                </c:pt>
                <c:pt idx="176">
                  <c:v>17.600000000000001</c:v>
                </c:pt>
                <c:pt idx="177">
                  <c:v>17.7</c:v>
                </c:pt>
                <c:pt idx="178">
                  <c:v>17.8</c:v>
                </c:pt>
                <c:pt idx="179">
                  <c:v>17.899999999999999</c:v>
                </c:pt>
                <c:pt idx="180">
                  <c:v>18</c:v>
                </c:pt>
                <c:pt idx="181">
                  <c:v>18.100000000000001</c:v>
                </c:pt>
                <c:pt idx="182">
                  <c:v>18.2</c:v>
                </c:pt>
                <c:pt idx="183">
                  <c:v>18.3</c:v>
                </c:pt>
                <c:pt idx="184">
                  <c:v>18.399999999999999</c:v>
                </c:pt>
                <c:pt idx="185">
                  <c:v>18.5</c:v>
                </c:pt>
                <c:pt idx="186">
                  <c:v>18.600000000000001</c:v>
                </c:pt>
                <c:pt idx="187">
                  <c:v>18.7</c:v>
                </c:pt>
                <c:pt idx="188">
                  <c:v>18.8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</c:v>
                </c:pt>
                <c:pt idx="193">
                  <c:v>19.3</c:v>
                </c:pt>
                <c:pt idx="194">
                  <c:v>19.399999999999999</c:v>
                </c:pt>
                <c:pt idx="195">
                  <c:v>19.5</c:v>
                </c:pt>
                <c:pt idx="196">
                  <c:v>19.600000000000001</c:v>
                </c:pt>
                <c:pt idx="197">
                  <c:v>19.7</c:v>
                </c:pt>
                <c:pt idx="198">
                  <c:v>19.8</c:v>
                </c:pt>
                <c:pt idx="199">
                  <c:v>19.899999999999999</c:v>
                </c:pt>
                <c:pt idx="200">
                  <c:v>20</c:v>
                </c:pt>
                <c:pt idx="201">
                  <c:v>20.100000000000001</c:v>
                </c:pt>
                <c:pt idx="202">
                  <c:v>20.2</c:v>
                </c:pt>
                <c:pt idx="203">
                  <c:v>20.3</c:v>
                </c:pt>
                <c:pt idx="204">
                  <c:v>20.399999999999999</c:v>
                </c:pt>
                <c:pt idx="205">
                  <c:v>20.5</c:v>
                </c:pt>
                <c:pt idx="206">
                  <c:v>20.6</c:v>
                </c:pt>
                <c:pt idx="207">
                  <c:v>20.7</c:v>
                </c:pt>
                <c:pt idx="208">
                  <c:v>20.8</c:v>
                </c:pt>
                <c:pt idx="209">
                  <c:v>20.9</c:v>
                </c:pt>
                <c:pt idx="210">
                  <c:v>21</c:v>
                </c:pt>
                <c:pt idx="211">
                  <c:v>21.1</c:v>
                </c:pt>
                <c:pt idx="212">
                  <c:v>21.2</c:v>
                </c:pt>
                <c:pt idx="213">
                  <c:v>21.3</c:v>
                </c:pt>
                <c:pt idx="214">
                  <c:v>21.4</c:v>
                </c:pt>
                <c:pt idx="215">
                  <c:v>21.5</c:v>
                </c:pt>
                <c:pt idx="216">
                  <c:v>21.6</c:v>
                </c:pt>
                <c:pt idx="217">
                  <c:v>21.7</c:v>
                </c:pt>
                <c:pt idx="218">
                  <c:v>21.8</c:v>
                </c:pt>
                <c:pt idx="219">
                  <c:v>21.9</c:v>
                </c:pt>
                <c:pt idx="220">
                  <c:v>22</c:v>
                </c:pt>
                <c:pt idx="221">
                  <c:v>22.1</c:v>
                </c:pt>
                <c:pt idx="222">
                  <c:v>22.2</c:v>
                </c:pt>
                <c:pt idx="223">
                  <c:v>22.3</c:v>
                </c:pt>
                <c:pt idx="224">
                  <c:v>22.4</c:v>
                </c:pt>
                <c:pt idx="225">
                  <c:v>22.5</c:v>
                </c:pt>
                <c:pt idx="226">
                  <c:v>22.6</c:v>
                </c:pt>
                <c:pt idx="227">
                  <c:v>22.7</c:v>
                </c:pt>
                <c:pt idx="228">
                  <c:v>22.8</c:v>
                </c:pt>
                <c:pt idx="229">
                  <c:v>22.9</c:v>
                </c:pt>
                <c:pt idx="230">
                  <c:v>23</c:v>
                </c:pt>
                <c:pt idx="231">
                  <c:v>23.1</c:v>
                </c:pt>
                <c:pt idx="232">
                  <c:v>23.2</c:v>
                </c:pt>
                <c:pt idx="233">
                  <c:v>23.3</c:v>
                </c:pt>
                <c:pt idx="234">
                  <c:v>23.4</c:v>
                </c:pt>
                <c:pt idx="235">
                  <c:v>23.5</c:v>
                </c:pt>
                <c:pt idx="236">
                  <c:v>23.6</c:v>
                </c:pt>
                <c:pt idx="237">
                  <c:v>23.7</c:v>
                </c:pt>
                <c:pt idx="238">
                  <c:v>23.8</c:v>
                </c:pt>
                <c:pt idx="239">
                  <c:v>23.9</c:v>
                </c:pt>
                <c:pt idx="240">
                  <c:v>24</c:v>
                </c:pt>
                <c:pt idx="241">
                  <c:v>24.1</c:v>
                </c:pt>
                <c:pt idx="242">
                  <c:v>24.2</c:v>
                </c:pt>
                <c:pt idx="243">
                  <c:v>24.3</c:v>
                </c:pt>
                <c:pt idx="244">
                  <c:v>24.4</c:v>
                </c:pt>
                <c:pt idx="245">
                  <c:v>24.5</c:v>
                </c:pt>
                <c:pt idx="246">
                  <c:v>24.6</c:v>
                </c:pt>
                <c:pt idx="247">
                  <c:v>24.7</c:v>
                </c:pt>
                <c:pt idx="248">
                  <c:v>24.8</c:v>
                </c:pt>
                <c:pt idx="249">
                  <c:v>24.9</c:v>
                </c:pt>
                <c:pt idx="250">
                  <c:v>25</c:v>
                </c:pt>
                <c:pt idx="251">
                  <c:v>25.1</c:v>
                </c:pt>
                <c:pt idx="252">
                  <c:v>25.2</c:v>
                </c:pt>
                <c:pt idx="253">
                  <c:v>25.3</c:v>
                </c:pt>
                <c:pt idx="254">
                  <c:v>25.4</c:v>
                </c:pt>
                <c:pt idx="255">
                  <c:v>25.5</c:v>
                </c:pt>
                <c:pt idx="256">
                  <c:v>25.6</c:v>
                </c:pt>
                <c:pt idx="257">
                  <c:v>25.7</c:v>
                </c:pt>
                <c:pt idx="258">
                  <c:v>25.8</c:v>
                </c:pt>
                <c:pt idx="259">
                  <c:v>25.9</c:v>
                </c:pt>
                <c:pt idx="260">
                  <c:v>26</c:v>
                </c:pt>
                <c:pt idx="261">
                  <c:v>26.1</c:v>
                </c:pt>
                <c:pt idx="262">
                  <c:v>26.2</c:v>
                </c:pt>
                <c:pt idx="263">
                  <c:v>26.3</c:v>
                </c:pt>
                <c:pt idx="264">
                  <c:v>26.4</c:v>
                </c:pt>
                <c:pt idx="265">
                  <c:v>26.5</c:v>
                </c:pt>
                <c:pt idx="266">
                  <c:v>26.6</c:v>
                </c:pt>
                <c:pt idx="267">
                  <c:v>26.7</c:v>
                </c:pt>
                <c:pt idx="268">
                  <c:v>26.8</c:v>
                </c:pt>
                <c:pt idx="269">
                  <c:v>26.9</c:v>
                </c:pt>
                <c:pt idx="270">
                  <c:v>27</c:v>
                </c:pt>
                <c:pt idx="271">
                  <c:v>27.1</c:v>
                </c:pt>
                <c:pt idx="272">
                  <c:v>27.2</c:v>
                </c:pt>
                <c:pt idx="273">
                  <c:v>27.3</c:v>
                </c:pt>
                <c:pt idx="274">
                  <c:v>27.4</c:v>
                </c:pt>
                <c:pt idx="275">
                  <c:v>27.5</c:v>
                </c:pt>
                <c:pt idx="276">
                  <c:v>27.6</c:v>
                </c:pt>
                <c:pt idx="277">
                  <c:v>27.7</c:v>
                </c:pt>
                <c:pt idx="278">
                  <c:v>27.8</c:v>
                </c:pt>
                <c:pt idx="279">
                  <c:v>27.9</c:v>
                </c:pt>
                <c:pt idx="280">
                  <c:v>28</c:v>
                </c:pt>
                <c:pt idx="281">
                  <c:v>28.1</c:v>
                </c:pt>
                <c:pt idx="282">
                  <c:v>28.2</c:v>
                </c:pt>
                <c:pt idx="283">
                  <c:v>28.3</c:v>
                </c:pt>
                <c:pt idx="284">
                  <c:v>28.4</c:v>
                </c:pt>
                <c:pt idx="285">
                  <c:v>28.5</c:v>
                </c:pt>
                <c:pt idx="286">
                  <c:v>28.6</c:v>
                </c:pt>
                <c:pt idx="287">
                  <c:v>28.7</c:v>
                </c:pt>
                <c:pt idx="288">
                  <c:v>28.8</c:v>
                </c:pt>
                <c:pt idx="289">
                  <c:v>28.9</c:v>
                </c:pt>
                <c:pt idx="290">
                  <c:v>29</c:v>
                </c:pt>
                <c:pt idx="291">
                  <c:v>29.1</c:v>
                </c:pt>
                <c:pt idx="292">
                  <c:v>29.2</c:v>
                </c:pt>
                <c:pt idx="293">
                  <c:v>29.3</c:v>
                </c:pt>
                <c:pt idx="294">
                  <c:v>29.4</c:v>
                </c:pt>
                <c:pt idx="295">
                  <c:v>29.5</c:v>
                </c:pt>
                <c:pt idx="296">
                  <c:v>29.6</c:v>
                </c:pt>
                <c:pt idx="297">
                  <c:v>29.7</c:v>
                </c:pt>
                <c:pt idx="298">
                  <c:v>29.8</c:v>
                </c:pt>
                <c:pt idx="299">
                  <c:v>29.9</c:v>
                </c:pt>
                <c:pt idx="300">
                  <c:v>30</c:v>
                </c:pt>
                <c:pt idx="301">
                  <c:v>30.1</c:v>
                </c:pt>
                <c:pt idx="302">
                  <c:v>30.2</c:v>
                </c:pt>
                <c:pt idx="303">
                  <c:v>30.3</c:v>
                </c:pt>
                <c:pt idx="304">
                  <c:v>30.4</c:v>
                </c:pt>
                <c:pt idx="305">
                  <c:v>30.5</c:v>
                </c:pt>
                <c:pt idx="306">
                  <c:v>30.6</c:v>
                </c:pt>
                <c:pt idx="307">
                  <c:v>30.7</c:v>
                </c:pt>
                <c:pt idx="308">
                  <c:v>30.8</c:v>
                </c:pt>
                <c:pt idx="309">
                  <c:v>30.9</c:v>
                </c:pt>
                <c:pt idx="310">
                  <c:v>31</c:v>
                </c:pt>
                <c:pt idx="311">
                  <c:v>31.1</c:v>
                </c:pt>
                <c:pt idx="312">
                  <c:v>31.2</c:v>
                </c:pt>
                <c:pt idx="313">
                  <c:v>31.3</c:v>
                </c:pt>
                <c:pt idx="314">
                  <c:v>31.4</c:v>
                </c:pt>
                <c:pt idx="315">
                  <c:v>31.5</c:v>
                </c:pt>
                <c:pt idx="316">
                  <c:v>31.6</c:v>
                </c:pt>
                <c:pt idx="317">
                  <c:v>31.7</c:v>
                </c:pt>
                <c:pt idx="318">
                  <c:v>31.8</c:v>
                </c:pt>
                <c:pt idx="319">
                  <c:v>31.9</c:v>
                </c:pt>
                <c:pt idx="320">
                  <c:v>32</c:v>
                </c:pt>
                <c:pt idx="321">
                  <c:v>32.1</c:v>
                </c:pt>
                <c:pt idx="322">
                  <c:v>32.200000000000003</c:v>
                </c:pt>
                <c:pt idx="323">
                  <c:v>32.299999999999997</c:v>
                </c:pt>
                <c:pt idx="324">
                  <c:v>32.4</c:v>
                </c:pt>
                <c:pt idx="325">
                  <c:v>32.5</c:v>
                </c:pt>
                <c:pt idx="326">
                  <c:v>32.6</c:v>
                </c:pt>
                <c:pt idx="327">
                  <c:v>32.700000000000003</c:v>
                </c:pt>
                <c:pt idx="328">
                  <c:v>32.799999999999997</c:v>
                </c:pt>
                <c:pt idx="329">
                  <c:v>32.9</c:v>
                </c:pt>
                <c:pt idx="330">
                  <c:v>33</c:v>
                </c:pt>
                <c:pt idx="331">
                  <c:v>33.1</c:v>
                </c:pt>
                <c:pt idx="332">
                  <c:v>33.200000000000003</c:v>
                </c:pt>
                <c:pt idx="333">
                  <c:v>33.299999999999997</c:v>
                </c:pt>
                <c:pt idx="334">
                  <c:v>33.4</c:v>
                </c:pt>
                <c:pt idx="335">
                  <c:v>33.5</c:v>
                </c:pt>
                <c:pt idx="336">
                  <c:v>33.6</c:v>
                </c:pt>
                <c:pt idx="337">
                  <c:v>33.700000000000003</c:v>
                </c:pt>
                <c:pt idx="338">
                  <c:v>33.799999999999997</c:v>
                </c:pt>
                <c:pt idx="339">
                  <c:v>33.9</c:v>
                </c:pt>
                <c:pt idx="340">
                  <c:v>34</c:v>
                </c:pt>
                <c:pt idx="341">
                  <c:v>34.1</c:v>
                </c:pt>
                <c:pt idx="342">
                  <c:v>34.200000000000003</c:v>
                </c:pt>
                <c:pt idx="343">
                  <c:v>34.299999999999997</c:v>
                </c:pt>
                <c:pt idx="344">
                  <c:v>34.4</c:v>
                </c:pt>
                <c:pt idx="345">
                  <c:v>34.5</c:v>
                </c:pt>
                <c:pt idx="346">
                  <c:v>34.6</c:v>
                </c:pt>
                <c:pt idx="347">
                  <c:v>34.700000000000003</c:v>
                </c:pt>
                <c:pt idx="348">
                  <c:v>34.799999999999997</c:v>
                </c:pt>
                <c:pt idx="349">
                  <c:v>34.9</c:v>
                </c:pt>
                <c:pt idx="350">
                  <c:v>35</c:v>
                </c:pt>
                <c:pt idx="351">
                  <c:v>35.1</c:v>
                </c:pt>
                <c:pt idx="352">
                  <c:v>35.200000000000003</c:v>
                </c:pt>
                <c:pt idx="353">
                  <c:v>35.299999999999997</c:v>
                </c:pt>
                <c:pt idx="354">
                  <c:v>35.4</c:v>
                </c:pt>
                <c:pt idx="355">
                  <c:v>35.5</c:v>
                </c:pt>
                <c:pt idx="356">
                  <c:v>35.6</c:v>
                </c:pt>
                <c:pt idx="357">
                  <c:v>35.700000000000003</c:v>
                </c:pt>
                <c:pt idx="358">
                  <c:v>35.799999999999997</c:v>
                </c:pt>
                <c:pt idx="359">
                  <c:v>35.9</c:v>
                </c:pt>
                <c:pt idx="360">
                  <c:v>36</c:v>
                </c:pt>
                <c:pt idx="361">
                  <c:v>36.1</c:v>
                </c:pt>
                <c:pt idx="362">
                  <c:v>36.200000000000003</c:v>
                </c:pt>
                <c:pt idx="363">
                  <c:v>36.299999999999997</c:v>
                </c:pt>
                <c:pt idx="364">
                  <c:v>36.4</c:v>
                </c:pt>
                <c:pt idx="365">
                  <c:v>36.5</c:v>
                </c:pt>
                <c:pt idx="366">
                  <c:v>36.6</c:v>
                </c:pt>
                <c:pt idx="367">
                  <c:v>36.700000000000003</c:v>
                </c:pt>
                <c:pt idx="368">
                  <c:v>36.799999999999997</c:v>
                </c:pt>
                <c:pt idx="369">
                  <c:v>36.9</c:v>
                </c:pt>
                <c:pt idx="370">
                  <c:v>37</c:v>
                </c:pt>
                <c:pt idx="371">
                  <c:v>37.1</c:v>
                </c:pt>
                <c:pt idx="372">
                  <c:v>37.200000000000003</c:v>
                </c:pt>
                <c:pt idx="373">
                  <c:v>37.299999999999997</c:v>
                </c:pt>
                <c:pt idx="374">
                  <c:v>37.4</c:v>
                </c:pt>
                <c:pt idx="375">
                  <c:v>37.5</c:v>
                </c:pt>
                <c:pt idx="376">
                  <c:v>37.6</c:v>
                </c:pt>
                <c:pt idx="377">
                  <c:v>37.700000000000003</c:v>
                </c:pt>
                <c:pt idx="378">
                  <c:v>37.799999999999997</c:v>
                </c:pt>
                <c:pt idx="379">
                  <c:v>37.9</c:v>
                </c:pt>
                <c:pt idx="380">
                  <c:v>38</c:v>
                </c:pt>
                <c:pt idx="381">
                  <c:v>38.1</c:v>
                </c:pt>
                <c:pt idx="382">
                  <c:v>38.200000000000003</c:v>
                </c:pt>
                <c:pt idx="383">
                  <c:v>38.299999999999997</c:v>
                </c:pt>
                <c:pt idx="384">
                  <c:v>38.4</c:v>
                </c:pt>
                <c:pt idx="385">
                  <c:v>38.5</c:v>
                </c:pt>
                <c:pt idx="386">
                  <c:v>38.6</c:v>
                </c:pt>
                <c:pt idx="387">
                  <c:v>38.700000000000003</c:v>
                </c:pt>
                <c:pt idx="388">
                  <c:v>38.799999999999997</c:v>
                </c:pt>
                <c:pt idx="389">
                  <c:v>38.9</c:v>
                </c:pt>
                <c:pt idx="390">
                  <c:v>39</c:v>
                </c:pt>
                <c:pt idx="391">
                  <c:v>39.1</c:v>
                </c:pt>
                <c:pt idx="392">
                  <c:v>39.200000000000003</c:v>
                </c:pt>
                <c:pt idx="393">
                  <c:v>39.299999999999997</c:v>
                </c:pt>
                <c:pt idx="394">
                  <c:v>39.4</c:v>
                </c:pt>
                <c:pt idx="395">
                  <c:v>39.5</c:v>
                </c:pt>
                <c:pt idx="396">
                  <c:v>39.6</c:v>
                </c:pt>
                <c:pt idx="397">
                  <c:v>39.700000000000003</c:v>
                </c:pt>
                <c:pt idx="398">
                  <c:v>39.799999999999997</c:v>
                </c:pt>
                <c:pt idx="399">
                  <c:v>39.9</c:v>
                </c:pt>
                <c:pt idx="400">
                  <c:v>40</c:v>
                </c:pt>
                <c:pt idx="401">
                  <c:v>40.1</c:v>
                </c:pt>
                <c:pt idx="402">
                  <c:v>40.200000000000003</c:v>
                </c:pt>
                <c:pt idx="403">
                  <c:v>40.299999999999997</c:v>
                </c:pt>
                <c:pt idx="404">
                  <c:v>40.4</c:v>
                </c:pt>
                <c:pt idx="405">
                  <c:v>40.5</c:v>
                </c:pt>
                <c:pt idx="406">
                  <c:v>40.6</c:v>
                </c:pt>
                <c:pt idx="407">
                  <c:v>40.700000000000003</c:v>
                </c:pt>
                <c:pt idx="408">
                  <c:v>40.799999999999997</c:v>
                </c:pt>
                <c:pt idx="409">
                  <c:v>40.9</c:v>
                </c:pt>
                <c:pt idx="410">
                  <c:v>41</c:v>
                </c:pt>
                <c:pt idx="411">
                  <c:v>41.1</c:v>
                </c:pt>
                <c:pt idx="412">
                  <c:v>41.2</c:v>
                </c:pt>
                <c:pt idx="413">
                  <c:v>41.3</c:v>
                </c:pt>
                <c:pt idx="414">
                  <c:v>41.4</c:v>
                </c:pt>
                <c:pt idx="415">
                  <c:v>41.5</c:v>
                </c:pt>
                <c:pt idx="416">
                  <c:v>41.6</c:v>
                </c:pt>
                <c:pt idx="417">
                  <c:v>41.7</c:v>
                </c:pt>
                <c:pt idx="418">
                  <c:v>41.8</c:v>
                </c:pt>
                <c:pt idx="419">
                  <c:v>41.9</c:v>
                </c:pt>
                <c:pt idx="420">
                  <c:v>42</c:v>
                </c:pt>
                <c:pt idx="421">
                  <c:v>42.1</c:v>
                </c:pt>
                <c:pt idx="422">
                  <c:v>42.2</c:v>
                </c:pt>
                <c:pt idx="423">
                  <c:v>42.3</c:v>
                </c:pt>
                <c:pt idx="424">
                  <c:v>42.4</c:v>
                </c:pt>
                <c:pt idx="425">
                  <c:v>42.5</c:v>
                </c:pt>
                <c:pt idx="426">
                  <c:v>42.6</c:v>
                </c:pt>
                <c:pt idx="427">
                  <c:v>42.7</c:v>
                </c:pt>
                <c:pt idx="428">
                  <c:v>42.8</c:v>
                </c:pt>
                <c:pt idx="429">
                  <c:v>42.9</c:v>
                </c:pt>
                <c:pt idx="430">
                  <c:v>43</c:v>
                </c:pt>
                <c:pt idx="431">
                  <c:v>43.1</c:v>
                </c:pt>
                <c:pt idx="432">
                  <c:v>43.2</c:v>
                </c:pt>
                <c:pt idx="433">
                  <c:v>43.3</c:v>
                </c:pt>
                <c:pt idx="434">
                  <c:v>43.4</c:v>
                </c:pt>
                <c:pt idx="435">
                  <c:v>43.5</c:v>
                </c:pt>
                <c:pt idx="436">
                  <c:v>43.6</c:v>
                </c:pt>
                <c:pt idx="437">
                  <c:v>43.7</c:v>
                </c:pt>
                <c:pt idx="438">
                  <c:v>43.8</c:v>
                </c:pt>
                <c:pt idx="439">
                  <c:v>43.9</c:v>
                </c:pt>
                <c:pt idx="440">
                  <c:v>44</c:v>
                </c:pt>
                <c:pt idx="441">
                  <c:v>44.1</c:v>
                </c:pt>
                <c:pt idx="442">
                  <c:v>44.2</c:v>
                </c:pt>
                <c:pt idx="443">
                  <c:v>44.3</c:v>
                </c:pt>
                <c:pt idx="444">
                  <c:v>44.4</c:v>
                </c:pt>
                <c:pt idx="445">
                  <c:v>44.5</c:v>
                </c:pt>
                <c:pt idx="446">
                  <c:v>44.6</c:v>
                </c:pt>
                <c:pt idx="447">
                  <c:v>44.7</c:v>
                </c:pt>
                <c:pt idx="448">
                  <c:v>44.8</c:v>
                </c:pt>
                <c:pt idx="449">
                  <c:v>44.9</c:v>
                </c:pt>
                <c:pt idx="450">
                  <c:v>45</c:v>
                </c:pt>
                <c:pt idx="451">
                  <c:v>45.1</c:v>
                </c:pt>
                <c:pt idx="452">
                  <c:v>45.2</c:v>
                </c:pt>
                <c:pt idx="453">
                  <c:v>45.3</c:v>
                </c:pt>
                <c:pt idx="454">
                  <c:v>45.4</c:v>
                </c:pt>
                <c:pt idx="455">
                  <c:v>45.5</c:v>
                </c:pt>
                <c:pt idx="456">
                  <c:v>45.6</c:v>
                </c:pt>
                <c:pt idx="457">
                  <c:v>45.7</c:v>
                </c:pt>
                <c:pt idx="458">
                  <c:v>45.8</c:v>
                </c:pt>
                <c:pt idx="459">
                  <c:v>45.9</c:v>
                </c:pt>
                <c:pt idx="460">
                  <c:v>46</c:v>
                </c:pt>
                <c:pt idx="461">
                  <c:v>46.1</c:v>
                </c:pt>
                <c:pt idx="462">
                  <c:v>46.2</c:v>
                </c:pt>
                <c:pt idx="463">
                  <c:v>46.3</c:v>
                </c:pt>
                <c:pt idx="464">
                  <c:v>46.4</c:v>
                </c:pt>
                <c:pt idx="465">
                  <c:v>46.5</c:v>
                </c:pt>
                <c:pt idx="466">
                  <c:v>46.6</c:v>
                </c:pt>
                <c:pt idx="467">
                  <c:v>46.7</c:v>
                </c:pt>
                <c:pt idx="468">
                  <c:v>46.8</c:v>
                </c:pt>
                <c:pt idx="469">
                  <c:v>46.9</c:v>
                </c:pt>
                <c:pt idx="470">
                  <c:v>47</c:v>
                </c:pt>
                <c:pt idx="471">
                  <c:v>47.1</c:v>
                </c:pt>
                <c:pt idx="472">
                  <c:v>47.2</c:v>
                </c:pt>
                <c:pt idx="473">
                  <c:v>47.3</c:v>
                </c:pt>
                <c:pt idx="474">
                  <c:v>47.4</c:v>
                </c:pt>
                <c:pt idx="475">
                  <c:v>47.5</c:v>
                </c:pt>
                <c:pt idx="476">
                  <c:v>47.6</c:v>
                </c:pt>
                <c:pt idx="477">
                  <c:v>47.7</c:v>
                </c:pt>
                <c:pt idx="478">
                  <c:v>47.8</c:v>
                </c:pt>
                <c:pt idx="479">
                  <c:v>47.9</c:v>
                </c:pt>
                <c:pt idx="480">
                  <c:v>48</c:v>
                </c:pt>
                <c:pt idx="481">
                  <c:v>48.1</c:v>
                </c:pt>
                <c:pt idx="482">
                  <c:v>48.2</c:v>
                </c:pt>
                <c:pt idx="483">
                  <c:v>48.3</c:v>
                </c:pt>
                <c:pt idx="484">
                  <c:v>48.4</c:v>
                </c:pt>
                <c:pt idx="485">
                  <c:v>48.5</c:v>
                </c:pt>
                <c:pt idx="486">
                  <c:v>48.6</c:v>
                </c:pt>
                <c:pt idx="487">
                  <c:v>48.7</c:v>
                </c:pt>
                <c:pt idx="488">
                  <c:v>48.8</c:v>
                </c:pt>
                <c:pt idx="489">
                  <c:v>48.9</c:v>
                </c:pt>
                <c:pt idx="490">
                  <c:v>49</c:v>
                </c:pt>
                <c:pt idx="491">
                  <c:v>49.1</c:v>
                </c:pt>
                <c:pt idx="492">
                  <c:v>49.2</c:v>
                </c:pt>
                <c:pt idx="493">
                  <c:v>49.3</c:v>
                </c:pt>
                <c:pt idx="494">
                  <c:v>49.4</c:v>
                </c:pt>
                <c:pt idx="495">
                  <c:v>49.5</c:v>
                </c:pt>
                <c:pt idx="496">
                  <c:v>49.6</c:v>
                </c:pt>
                <c:pt idx="497">
                  <c:v>49.7</c:v>
                </c:pt>
                <c:pt idx="498">
                  <c:v>49.8</c:v>
                </c:pt>
                <c:pt idx="499">
                  <c:v>49.9</c:v>
                </c:pt>
                <c:pt idx="500">
                  <c:v>50</c:v>
                </c:pt>
              </c:numCache>
            </c:numRef>
          </c:xVal>
          <c:yVal>
            <c:numRef>
              <c:f>example!$H$18:$H$518</c:f>
              <c:numCache>
                <c:formatCode>0.00E+00</c:formatCode>
                <c:ptCount val="501"/>
                <c:pt idx="0">
                  <c:v>1.2464409999999999E-14</c:v>
                </c:pt>
                <c:pt idx="1">
                  <c:v>8.4735240000000005E-15</c:v>
                </c:pt>
                <c:pt idx="2">
                  <c:v>1.084692E-14</c:v>
                </c:pt>
                <c:pt idx="3">
                  <c:v>1.064372E-14</c:v>
                </c:pt>
                <c:pt idx="4">
                  <c:v>2.0852590000000001E-14</c:v>
                </c:pt>
                <c:pt idx="5">
                  <c:v>5.864411E-15</c:v>
                </c:pt>
                <c:pt idx="6">
                  <c:v>1.061934E-14</c:v>
                </c:pt>
                <c:pt idx="7">
                  <c:v>9.8634279999999998E-15</c:v>
                </c:pt>
                <c:pt idx="8">
                  <c:v>1.5162939999999999E-14</c:v>
                </c:pt>
                <c:pt idx="9">
                  <c:v>3.0541260000000002E-14</c:v>
                </c:pt>
                <c:pt idx="10" formatCode="General">
                  <c:v>1.8836830000000001E-14</c:v>
                </c:pt>
                <c:pt idx="11">
                  <c:v>2.449397E-14</c:v>
                </c:pt>
                <c:pt idx="12">
                  <c:v>3.8486469999999997E-15</c:v>
                </c:pt>
                <c:pt idx="13">
                  <c:v>2.4006289999999999E-14</c:v>
                </c:pt>
                <c:pt idx="14">
                  <c:v>1.9129439999999999E-14</c:v>
                </c:pt>
                <c:pt idx="15">
                  <c:v>4.1087449999999997E-15</c:v>
                </c:pt>
                <c:pt idx="16">
                  <c:v>5.1609250000000003E-14</c:v>
                </c:pt>
                <c:pt idx="17">
                  <c:v>1.077255E-13</c:v>
                </c:pt>
                <c:pt idx="18">
                  <c:v>1.7642409999999999E-13</c:v>
                </c:pt>
                <c:pt idx="19">
                  <c:v>1.640369E-13</c:v>
                </c:pt>
                <c:pt idx="20">
                  <c:v>1.3321519999999999E-13</c:v>
                </c:pt>
                <c:pt idx="21">
                  <c:v>1.4186349999999999E-13</c:v>
                </c:pt>
                <c:pt idx="22">
                  <c:v>1.202103E-13</c:v>
                </c:pt>
                <c:pt idx="23">
                  <c:v>1.034339E-13</c:v>
                </c:pt>
                <c:pt idx="24">
                  <c:v>1.581318E-14</c:v>
                </c:pt>
                <c:pt idx="25">
                  <c:v>2.4831300000000002E-15</c:v>
                </c:pt>
                <c:pt idx="26">
                  <c:v>2.3713680000000001E-14</c:v>
                </c:pt>
                <c:pt idx="27">
                  <c:v>1.3764910000000001E-14</c:v>
                </c:pt>
                <c:pt idx="28">
                  <c:v>1.5325499999999999E-14</c:v>
                </c:pt>
                <c:pt idx="29">
                  <c:v>1.4358250000000001E-14</c:v>
                </c:pt>
                <c:pt idx="30">
                  <c:v>3.1292949999999998E-16</c:v>
                </c:pt>
                <c:pt idx="31">
                  <c:v>8.2500250000000004E-16</c:v>
                </c:pt>
                <c:pt idx="32">
                  <c:v>6.3195840000000001E-15</c:v>
                </c:pt>
                <c:pt idx="33">
                  <c:v>4.9987559999999995E-16</c:v>
                </c:pt>
                <c:pt idx="34">
                  <c:v>1.4183500000000001E-15</c:v>
                </c:pt>
                <c:pt idx="35">
                  <c:v>1.178978E-14</c:v>
                </c:pt>
                <c:pt idx="36">
                  <c:v>1.041614E-14</c:v>
                </c:pt>
                <c:pt idx="37">
                  <c:v>8.2052999999999994E-15</c:v>
                </c:pt>
                <c:pt idx="38">
                  <c:v>7.7907630000000006E-15</c:v>
                </c:pt>
                <c:pt idx="39">
                  <c:v>2.4567129999999999E-14</c:v>
                </c:pt>
                <c:pt idx="40">
                  <c:v>3.1089900000000001E-15</c:v>
                </c:pt>
                <c:pt idx="41">
                  <c:v>2.7290030000000001E-14</c:v>
                </c:pt>
                <c:pt idx="42">
                  <c:v>1.5910720000000001E-14</c:v>
                </c:pt>
                <c:pt idx="43">
                  <c:v>9.9365790000000004E-15</c:v>
                </c:pt>
                <c:pt idx="44">
                  <c:v>8.9002579999999996E-16</c:v>
                </c:pt>
                <c:pt idx="45">
                  <c:v>2.150284E-14</c:v>
                </c:pt>
                <c:pt idx="46">
                  <c:v>5.9294360000000003E-15</c:v>
                </c:pt>
                <c:pt idx="47">
                  <c:v>1.103387E-14</c:v>
                </c:pt>
                <c:pt idx="48">
                  <c:v>1.0391749999999999E-14</c:v>
                </c:pt>
                <c:pt idx="49">
                  <c:v>1.520358E-14</c:v>
                </c:pt>
                <c:pt idx="50">
                  <c:v>1.324471E-14</c:v>
                </c:pt>
                <c:pt idx="51">
                  <c:v>1.0448650000000001E-14</c:v>
                </c:pt>
                <c:pt idx="52">
                  <c:v>1.620333E-14</c:v>
                </c:pt>
                <c:pt idx="53">
                  <c:v>5.6124390000000003E-15</c:v>
                </c:pt>
                <c:pt idx="54">
                  <c:v>1.9304199999999999E-15</c:v>
                </c:pt>
                <c:pt idx="55">
                  <c:v>5.0516029999999997E-15</c:v>
                </c:pt>
                <c:pt idx="56">
                  <c:v>4.8813190000000002E-14</c:v>
                </c:pt>
                <c:pt idx="57">
                  <c:v>1.8446680000000001E-14</c:v>
                </c:pt>
                <c:pt idx="58">
                  <c:v>3.346738E-14</c:v>
                </c:pt>
                <c:pt idx="59">
                  <c:v>5.5436270000000002E-12</c:v>
                </c:pt>
                <c:pt idx="60">
                  <c:v>1.2856849999999999E-10</c:v>
                </c:pt>
                <c:pt idx="61">
                  <c:v>2.4146310000000001E-11</c:v>
                </c:pt>
                <c:pt idx="62">
                  <c:v>1.8043759999999999E-11</c:v>
                </c:pt>
                <c:pt idx="63">
                  <c:v>1.3848899999999999E-11</c:v>
                </c:pt>
                <c:pt idx="64">
                  <c:v>9.8374040000000008E-12</c:v>
                </c:pt>
                <c:pt idx="65">
                  <c:v>7.9638659999999998E-12</c:v>
                </c:pt>
                <c:pt idx="66">
                  <c:v>5.8386489999999998E-12</c:v>
                </c:pt>
                <c:pt idx="67">
                  <c:v>4.3820960000000002E-12</c:v>
                </c:pt>
                <c:pt idx="68">
                  <c:v>3.601817E-12</c:v>
                </c:pt>
                <c:pt idx="69">
                  <c:v>2.4530429999999999E-12</c:v>
                </c:pt>
                <c:pt idx="70">
                  <c:v>2.1976579999999998E-12</c:v>
                </c:pt>
                <c:pt idx="71">
                  <c:v>1.199546E-12</c:v>
                </c:pt>
                <c:pt idx="72">
                  <c:v>1.423052E-12</c:v>
                </c:pt>
                <c:pt idx="73">
                  <c:v>8.3969980000000003E-13</c:v>
                </c:pt>
                <c:pt idx="74">
                  <c:v>1.037294E-12</c:v>
                </c:pt>
                <c:pt idx="75">
                  <c:v>6.7773979999999998E-13</c:v>
                </c:pt>
                <c:pt idx="76">
                  <c:v>4.1928300000000002E-13</c:v>
                </c:pt>
                <c:pt idx="77">
                  <c:v>4.0303090000000001E-14</c:v>
                </c:pt>
                <c:pt idx="78">
                  <c:v>4.7494410000000004E-13</c:v>
                </c:pt>
                <c:pt idx="79">
                  <c:v>4.9014369999999998E-13</c:v>
                </c:pt>
                <c:pt idx="80">
                  <c:v>3.757327E-13</c:v>
                </c:pt>
                <c:pt idx="81">
                  <c:v>2.8627510000000002E-13</c:v>
                </c:pt>
                <c:pt idx="82">
                  <c:v>3.6521500000000002E-13</c:v>
                </c:pt>
                <c:pt idx="83">
                  <c:v>5.4369139999999998E-13</c:v>
                </c:pt>
                <c:pt idx="84">
                  <c:v>2.5262479999999998E-13</c:v>
                </c:pt>
                <c:pt idx="85">
                  <c:v>7.5546449999999999E-14</c:v>
                </c:pt>
                <c:pt idx="86">
                  <c:v>1.066282E-13</c:v>
                </c:pt>
                <c:pt idx="87">
                  <c:v>1.9698000000000001E-13</c:v>
                </c:pt>
                <c:pt idx="88">
                  <c:v>4.2767120000000002E-13</c:v>
                </c:pt>
                <c:pt idx="89">
                  <c:v>7.3075510000000003E-14</c:v>
                </c:pt>
                <c:pt idx="90">
                  <c:v>1.6233810000000001E-13</c:v>
                </c:pt>
                <c:pt idx="91">
                  <c:v>8.2569110000000004E-14</c:v>
                </c:pt>
                <c:pt idx="92">
                  <c:v>8.8811480000000001E-14</c:v>
                </c:pt>
                <c:pt idx="93">
                  <c:v>1.0859520000000001E-13</c:v>
                </c:pt>
                <c:pt idx="94">
                  <c:v>5.9371569999999999E-14</c:v>
                </c:pt>
                <c:pt idx="95">
                  <c:v>8.7104579999999998E-14</c:v>
                </c:pt>
                <c:pt idx="96">
                  <c:v>3.9831659999999997E-14</c:v>
                </c:pt>
                <c:pt idx="97">
                  <c:v>1.2803760000000001E-13</c:v>
                </c:pt>
                <c:pt idx="98">
                  <c:v>5.5648910000000002E-14</c:v>
                </c:pt>
                <c:pt idx="99">
                  <c:v>1.7118140000000001E-13</c:v>
                </c:pt>
                <c:pt idx="100">
                  <c:v>1.5877799999999999E-13</c:v>
                </c:pt>
                <c:pt idx="101">
                  <c:v>6.7255799999999994E-14</c:v>
                </c:pt>
                <c:pt idx="102">
                  <c:v>8.8437590000000005E-14</c:v>
                </c:pt>
                <c:pt idx="103">
                  <c:v>2.5753820000000001E-14</c:v>
                </c:pt>
                <c:pt idx="104">
                  <c:v>1.735752E-14</c:v>
                </c:pt>
                <c:pt idx="105">
                  <c:v>1.2002329999999999E-13</c:v>
                </c:pt>
                <c:pt idx="106">
                  <c:v>2.334791E-14</c:v>
                </c:pt>
                <c:pt idx="107">
                  <c:v>4.7228220000000003E-14</c:v>
                </c:pt>
                <c:pt idx="108">
                  <c:v>6.5878109999999999E-15</c:v>
                </c:pt>
                <c:pt idx="109">
                  <c:v>4.4058260000000001E-14</c:v>
                </c:pt>
                <c:pt idx="110">
                  <c:v>7.0458270000000006E-14</c:v>
                </c:pt>
                <c:pt idx="111">
                  <c:v>8.7332170000000006E-14</c:v>
                </c:pt>
                <c:pt idx="112">
                  <c:v>5.4795460000000001E-14</c:v>
                </c:pt>
                <c:pt idx="113">
                  <c:v>2.0569329999999999E-13</c:v>
                </c:pt>
                <c:pt idx="114">
                  <c:v>3.219736E-13</c:v>
                </c:pt>
                <c:pt idx="115">
                  <c:v>7.6611229999999994E-14</c:v>
                </c:pt>
                <c:pt idx="116">
                  <c:v>1.4996190000000001E-12</c:v>
                </c:pt>
                <c:pt idx="117">
                  <c:v>4.7623120000000001E-12</c:v>
                </c:pt>
                <c:pt idx="118">
                  <c:v>7.9632969999999993E-12</c:v>
                </c:pt>
                <c:pt idx="119">
                  <c:v>9.0524430000000003E-12</c:v>
                </c:pt>
                <c:pt idx="120">
                  <c:v>9.6232780000000002E-12</c:v>
                </c:pt>
                <c:pt idx="121">
                  <c:v>9.2547190000000006E-12</c:v>
                </c:pt>
                <c:pt idx="122">
                  <c:v>8.2684570000000004E-12</c:v>
                </c:pt>
                <c:pt idx="123">
                  <c:v>6.7178630000000003E-12</c:v>
                </c:pt>
                <c:pt idx="124">
                  <c:v>3.7062790000000001E-12</c:v>
                </c:pt>
                <c:pt idx="125">
                  <c:v>1.3688090000000001E-13</c:v>
                </c:pt>
                <c:pt idx="126">
                  <c:v>7.7402500000000003E-13</c:v>
                </c:pt>
                <c:pt idx="127">
                  <c:v>1.8637410000000001E-12</c:v>
                </c:pt>
                <c:pt idx="128">
                  <c:v>3.9222260000000001E-12</c:v>
                </c:pt>
                <c:pt idx="129">
                  <c:v>4.4234359999999997E-12</c:v>
                </c:pt>
                <c:pt idx="130">
                  <c:v>4.0275340000000002E-12</c:v>
                </c:pt>
                <c:pt idx="131">
                  <c:v>3.8639800000000003E-12</c:v>
                </c:pt>
                <c:pt idx="132">
                  <c:v>3.6883809999999999E-12</c:v>
                </c:pt>
                <c:pt idx="133">
                  <c:v>3.2148879999999999E-12</c:v>
                </c:pt>
                <c:pt idx="134">
                  <c:v>1.648298E-12</c:v>
                </c:pt>
                <c:pt idx="135">
                  <c:v>6.9489010000000004E-13</c:v>
                </c:pt>
                <c:pt idx="136">
                  <c:v>2.3825879999999999E-12</c:v>
                </c:pt>
                <c:pt idx="137">
                  <c:v>1.3179819999999999E-11</c:v>
                </c:pt>
                <c:pt idx="138">
                  <c:v>1.7896150000000001E-11</c:v>
                </c:pt>
                <c:pt idx="139">
                  <c:v>2.1540019999999999E-11</c:v>
                </c:pt>
                <c:pt idx="140">
                  <c:v>2.1202999999999998E-11</c:v>
                </c:pt>
                <c:pt idx="141">
                  <c:v>2.2473349999999999E-11</c:v>
                </c:pt>
                <c:pt idx="142">
                  <c:v>1.8639969999999999E-11</c:v>
                </c:pt>
                <c:pt idx="143">
                  <c:v>1.5589480000000002E-11</c:v>
                </c:pt>
                <c:pt idx="144">
                  <c:v>1.111481E-11</c:v>
                </c:pt>
                <c:pt idx="145">
                  <c:v>6.4711310000000003E-13</c:v>
                </c:pt>
                <c:pt idx="146">
                  <c:v>1.4130219999999999E-12</c:v>
                </c:pt>
                <c:pt idx="147">
                  <c:v>5.5568639999999997E-12</c:v>
                </c:pt>
                <c:pt idx="148">
                  <c:v>1.022103E-11</c:v>
                </c:pt>
                <c:pt idx="149">
                  <c:v>1.292442E-11</c:v>
                </c:pt>
                <c:pt idx="150">
                  <c:v>1.29272E-11</c:v>
                </c:pt>
                <c:pt idx="151">
                  <c:v>1.298469E-11</c:v>
                </c:pt>
                <c:pt idx="152">
                  <c:v>1.1153410000000001E-11</c:v>
                </c:pt>
                <c:pt idx="153">
                  <c:v>9.5296760000000004E-12</c:v>
                </c:pt>
                <c:pt idx="154">
                  <c:v>7.9564370000000007E-12</c:v>
                </c:pt>
                <c:pt idx="155">
                  <c:v>1.939104E-12</c:v>
                </c:pt>
                <c:pt idx="156">
                  <c:v>7.8267439999999997E-12</c:v>
                </c:pt>
                <c:pt idx="157">
                  <c:v>2.3400700000000001E-11</c:v>
                </c:pt>
                <c:pt idx="158">
                  <c:v>3.5662219999999998E-11</c:v>
                </c:pt>
                <c:pt idx="159">
                  <c:v>4.252626E-11</c:v>
                </c:pt>
                <c:pt idx="160">
                  <c:v>4.1243230000000001E-11</c:v>
                </c:pt>
                <c:pt idx="161">
                  <c:v>4.1845299999999997E-11</c:v>
                </c:pt>
                <c:pt idx="162">
                  <c:v>3.5973720000000002E-11</c:v>
                </c:pt>
                <c:pt idx="163">
                  <c:v>3.1335139999999998E-11</c:v>
                </c:pt>
                <c:pt idx="164">
                  <c:v>2.1624330000000001E-11</c:v>
                </c:pt>
                <c:pt idx="165">
                  <c:v>1.4565559999999999E-12</c:v>
                </c:pt>
                <c:pt idx="166">
                  <c:v>5.6238229999999999E-12</c:v>
                </c:pt>
                <c:pt idx="167">
                  <c:v>2.1574639999999999E-11</c:v>
                </c:pt>
                <c:pt idx="168">
                  <c:v>3.700602E-11</c:v>
                </c:pt>
                <c:pt idx="169">
                  <c:v>4.4370020000000003E-11</c:v>
                </c:pt>
                <c:pt idx="170">
                  <c:v>4.5697899999999997E-11</c:v>
                </c:pt>
                <c:pt idx="171">
                  <c:v>4.551768E-11</c:v>
                </c:pt>
                <c:pt idx="172">
                  <c:v>3.9647540000000002E-11</c:v>
                </c:pt>
                <c:pt idx="173">
                  <c:v>3.549232E-11</c:v>
                </c:pt>
                <c:pt idx="174">
                  <c:v>2.227952E-11</c:v>
                </c:pt>
                <c:pt idx="175">
                  <c:v>2.4137350000000001E-12</c:v>
                </c:pt>
                <c:pt idx="176">
                  <c:v>1.531679E-11</c:v>
                </c:pt>
                <c:pt idx="177">
                  <c:v>5.4798110000000002E-11</c:v>
                </c:pt>
                <c:pt idx="178">
                  <c:v>1.00082E-10</c:v>
                </c:pt>
                <c:pt idx="179">
                  <c:v>1.183399E-10</c:v>
                </c:pt>
                <c:pt idx="180">
                  <c:v>1.1963650000000001E-10</c:v>
                </c:pt>
                <c:pt idx="181">
                  <c:v>1.125347E-10</c:v>
                </c:pt>
                <c:pt idx="182">
                  <c:v>1.016722E-10</c:v>
                </c:pt>
                <c:pt idx="183">
                  <c:v>8.4619069999999994E-11</c:v>
                </c:pt>
                <c:pt idx="184">
                  <c:v>5.8599920000000002E-11</c:v>
                </c:pt>
                <c:pt idx="185">
                  <c:v>3.1038250000000001E-12</c:v>
                </c:pt>
                <c:pt idx="186">
                  <c:v>2.55001E-12</c:v>
                </c:pt>
                <c:pt idx="187">
                  <c:v>5.7405600000000003E-12</c:v>
                </c:pt>
                <c:pt idx="188">
                  <c:v>8.3812270000000001E-12</c:v>
                </c:pt>
                <c:pt idx="189">
                  <c:v>1.0442170000000001E-11</c:v>
                </c:pt>
                <c:pt idx="190">
                  <c:v>1.1456729999999999E-11</c:v>
                </c:pt>
                <c:pt idx="191">
                  <c:v>1.157371E-11</c:v>
                </c:pt>
                <c:pt idx="192">
                  <c:v>1.0111950000000001E-11</c:v>
                </c:pt>
                <c:pt idx="193">
                  <c:v>8.0261109999999994E-12</c:v>
                </c:pt>
                <c:pt idx="194">
                  <c:v>5.3304E-12</c:v>
                </c:pt>
                <c:pt idx="195">
                  <c:v>2.004588E-13</c:v>
                </c:pt>
                <c:pt idx="196">
                  <c:v>4.2347710000000002E-13</c:v>
                </c:pt>
                <c:pt idx="197">
                  <c:v>1.9384249999999999E-13</c:v>
                </c:pt>
                <c:pt idx="198">
                  <c:v>6.4899879999999997E-13</c:v>
                </c:pt>
                <c:pt idx="199">
                  <c:v>9.6544129999999992E-13</c:v>
                </c:pt>
                <c:pt idx="200">
                  <c:v>8.4449539999999996E-13</c:v>
                </c:pt>
                <c:pt idx="201">
                  <c:v>7.555417E-13</c:v>
                </c:pt>
                <c:pt idx="202">
                  <c:v>7.7739010000000004E-13</c:v>
                </c:pt>
                <c:pt idx="203">
                  <c:v>2.957036E-13</c:v>
                </c:pt>
                <c:pt idx="204">
                  <c:v>5.4476440000000001E-13</c:v>
                </c:pt>
                <c:pt idx="205">
                  <c:v>2.6262240000000002E-13</c:v>
                </c:pt>
                <c:pt idx="206">
                  <c:v>5.3681910000000001E-14</c:v>
                </c:pt>
                <c:pt idx="207">
                  <c:v>3.0490460000000002E-13</c:v>
                </c:pt>
                <c:pt idx="208">
                  <c:v>4.6795400000000003E-13</c:v>
                </c:pt>
                <c:pt idx="209">
                  <c:v>3.4517120000000002E-13</c:v>
                </c:pt>
                <c:pt idx="210">
                  <c:v>5.3231209999999998E-13</c:v>
                </c:pt>
                <c:pt idx="211">
                  <c:v>2.6914109999999998E-13</c:v>
                </c:pt>
                <c:pt idx="212">
                  <c:v>3.0740810000000001E-13</c:v>
                </c:pt>
                <c:pt idx="213">
                  <c:v>1.2767999999999999E-13</c:v>
                </c:pt>
                <c:pt idx="214">
                  <c:v>2.4969869999999999E-13</c:v>
                </c:pt>
                <c:pt idx="215">
                  <c:v>2.9110310000000001E-13</c:v>
                </c:pt>
                <c:pt idx="216">
                  <c:v>1.652479E-13</c:v>
                </c:pt>
                <c:pt idx="217">
                  <c:v>6.0201859999999999E-13</c:v>
                </c:pt>
                <c:pt idx="218">
                  <c:v>6.89883E-13</c:v>
                </c:pt>
                <c:pt idx="219">
                  <c:v>5.1992489999999997E-13</c:v>
                </c:pt>
                <c:pt idx="220">
                  <c:v>1.030271E-12</c:v>
                </c:pt>
                <c:pt idx="221">
                  <c:v>6.1034169999999997E-13</c:v>
                </c:pt>
                <c:pt idx="222">
                  <c:v>7.3941559999999998E-13</c:v>
                </c:pt>
                <c:pt idx="223">
                  <c:v>4.5761510000000002E-13</c:v>
                </c:pt>
                <c:pt idx="224">
                  <c:v>2.3888839999999999E-13</c:v>
                </c:pt>
                <c:pt idx="225">
                  <c:v>2.5526240000000001E-14</c:v>
                </c:pt>
                <c:pt idx="226">
                  <c:v>7.525383E-14</c:v>
                </c:pt>
                <c:pt idx="227">
                  <c:v>2.2185600000000001E-14</c:v>
                </c:pt>
                <c:pt idx="228">
                  <c:v>6.1940040000000005E-14</c:v>
                </c:pt>
                <c:pt idx="229">
                  <c:v>3.0419350000000002E-14</c:v>
                </c:pt>
                <c:pt idx="230">
                  <c:v>1.17654E-14</c:v>
                </c:pt>
                <c:pt idx="231">
                  <c:v>1.187553E-13</c:v>
                </c:pt>
                <c:pt idx="232">
                  <c:v>2.9639050000000001E-14</c:v>
                </c:pt>
                <c:pt idx="233">
                  <c:v>3.9295209999999998E-14</c:v>
                </c:pt>
                <c:pt idx="234">
                  <c:v>1.6634120000000001E-14</c:v>
                </c:pt>
                <c:pt idx="235">
                  <c:v>7.6196699999999994E-14</c:v>
                </c:pt>
                <c:pt idx="236">
                  <c:v>8.0894730000000003E-14</c:v>
                </c:pt>
                <c:pt idx="237">
                  <c:v>5.3715640000000005E-13</c:v>
                </c:pt>
                <c:pt idx="238">
                  <c:v>8.27654E-13</c:v>
                </c:pt>
                <c:pt idx="239">
                  <c:v>7.9745009999999996E-13</c:v>
                </c:pt>
                <c:pt idx="240">
                  <c:v>1.2255890000000001E-12</c:v>
                </c:pt>
                <c:pt idx="241">
                  <c:v>9.8067340000000004E-13</c:v>
                </c:pt>
                <c:pt idx="242">
                  <c:v>9.1998900000000003E-13</c:v>
                </c:pt>
                <c:pt idx="243">
                  <c:v>1.1346679999999999E-12</c:v>
                </c:pt>
                <c:pt idx="244">
                  <c:v>8.2149299999999998E-13</c:v>
                </c:pt>
                <c:pt idx="245">
                  <c:v>6.8320590000000001E-14</c:v>
                </c:pt>
                <c:pt idx="246">
                  <c:v>2.664913E-13</c:v>
                </c:pt>
                <c:pt idx="247">
                  <c:v>9.7000919999999997E-13</c:v>
                </c:pt>
                <c:pt idx="248">
                  <c:v>1.8317E-12</c:v>
                </c:pt>
                <c:pt idx="249">
                  <c:v>2.936452E-12</c:v>
                </c:pt>
                <c:pt idx="250">
                  <c:v>2.9390530000000002E-12</c:v>
                </c:pt>
                <c:pt idx="251">
                  <c:v>2.8271450000000001E-12</c:v>
                </c:pt>
                <c:pt idx="252">
                  <c:v>1.945688E-12</c:v>
                </c:pt>
                <c:pt idx="253">
                  <c:v>1.9722179999999999E-12</c:v>
                </c:pt>
                <c:pt idx="254">
                  <c:v>1.3929620000000001E-12</c:v>
                </c:pt>
                <c:pt idx="255">
                  <c:v>4.3511650000000002E-13</c:v>
                </c:pt>
                <c:pt idx="256">
                  <c:v>1.8325610000000002E-12</c:v>
                </c:pt>
                <c:pt idx="257">
                  <c:v>4.4746269999999998E-12</c:v>
                </c:pt>
                <c:pt idx="258">
                  <c:v>7.9160249999999997E-12</c:v>
                </c:pt>
                <c:pt idx="259">
                  <c:v>1.015375E-11</c:v>
                </c:pt>
                <c:pt idx="260">
                  <c:v>9.977841E-12</c:v>
                </c:pt>
                <c:pt idx="261">
                  <c:v>1.1664440000000001E-11</c:v>
                </c:pt>
                <c:pt idx="262">
                  <c:v>9.9473459999999997E-12</c:v>
                </c:pt>
                <c:pt idx="263">
                  <c:v>7.6171049999999996E-12</c:v>
                </c:pt>
                <c:pt idx="264">
                  <c:v>5.3356669999999999E-12</c:v>
                </c:pt>
                <c:pt idx="265">
                  <c:v>6.7751210000000001E-13</c:v>
                </c:pt>
                <c:pt idx="266">
                  <c:v>1.8952769999999999E-12</c:v>
                </c:pt>
                <c:pt idx="267">
                  <c:v>6.7009409999999997E-12</c:v>
                </c:pt>
                <c:pt idx="268">
                  <c:v>1.260957E-11</c:v>
                </c:pt>
                <c:pt idx="269">
                  <c:v>1.4109589999999999E-11</c:v>
                </c:pt>
                <c:pt idx="270">
                  <c:v>1.6393040000000001E-11</c:v>
                </c:pt>
                <c:pt idx="271">
                  <c:v>1.5537900000000001E-11</c:v>
                </c:pt>
                <c:pt idx="272">
                  <c:v>1.3545580000000001E-11</c:v>
                </c:pt>
                <c:pt idx="273">
                  <c:v>1.2402740000000001E-11</c:v>
                </c:pt>
                <c:pt idx="274">
                  <c:v>9.1463709999999993E-12</c:v>
                </c:pt>
                <c:pt idx="275">
                  <c:v>3.5298670000000001E-12</c:v>
                </c:pt>
                <c:pt idx="276">
                  <c:v>9.1168009999999999E-12</c:v>
                </c:pt>
                <c:pt idx="277">
                  <c:v>3.6463719999999998E-11</c:v>
                </c:pt>
                <c:pt idx="278">
                  <c:v>5.6686430000000001E-11</c:v>
                </c:pt>
                <c:pt idx="279">
                  <c:v>6.5958110000000005E-11</c:v>
                </c:pt>
                <c:pt idx="280">
                  <c:v>7.0671699999999999E-11</c:v>
                </c:pt>
                <c:pt idx="281">
                  <c:v>6.1305430000000004E-11</c:v>
                </c:pt>
                <c:pt idx="282">
                  <c:v>5.46291E-11</c:v>
                </c:pt>
                <c:pt idx="283">
                  <c:v>4.9678099999999999E-11</c:v>
                </c:pt>
                <c:pt idx="284">
                  <c:v>3.573866E-11</c:v>
                </c:pt>
                <c:pt idx="285">
                  <c:v>3.7444329999999997E-12</c:v>
                </c:pt>
                <c:pt idx="286">
                  <c:v>1.8720149999999999E-12</c:v>
                </c:pt>
                <c:pt idx="287">
                  <c:v>5.8421930000000003E-12</c:v>
                </c:pt>
                <c:pt idx="288">
                  <c:v>1.1561859999999999E-11</c:v>
                </c:pt>
                <c:pt idx="289">
                  <c:v>1.1768800000000001E-11</c:v>
                </c:pt>
                <c:pt idx="290">
                  <c:v>1.363491E-11</c:v>
                </c:pt>
                <c:pt idx="291">
                  <c:v>1.402003E-11</c:v>
                </c:pt>
                <c:pt idx="292">
                  <c:v>1.117904E-11</c:v>
                </c:pt>
                <c:pt idx="293">
                  <c:v>1.058511E-11</c:v>
                </c:pt>
                <c:pt idx="294">
                  <c:v>8.1969299999999999E-12</c:v>
                </c:pt>
                <c:pt idx="295">
                  <c:v>2.89482E-12</c:v>
                </c:pt>
                <c:pt idx="296">
                  <c:v>1.8359419999999999E-12</c:v>
                </c:pt>
                <c:pt idx="297">
                  <c:v>3.993363E-12</c:v>
                </c:pt>
                <c:pt idx="298">
                  <c:v>6.211971E-12</c:v>
                </c:pt>
                <c:pt idx="299">
                  <c:v>8.1688880000000004E-12</c:v>
                </c:pt>
                <c:pt idx="300">
                  <c:v>8.8160300000000008E-12</c:v>
                </c:pt>
                <c:pt idx="301">
                  <c:v>8.2985960000000003E-12</c:v>
                </c:pt>
                <c:pt idx="302">
                  <c:v>6.494601E-12</c:v>
                </c:pt>
                <c:pt idx="303">
                  <c:v>6.2630000000000003E-12</c:v>
                </c:pt>
                <c:pt idx="304">
                  <c:v>4.9095279999999996E-12</c:v>
                </c:pt>
                <c:pt idx="305">
                  <c:v>2.5400129999999999E-12</c:v>
                </c:pt>
                <c:pt idx="306">
                  <c:v>3.1218740000000002E-13</c:v>
                </c:pt>
                <c:pt idx="307">
                  <c:v>8.604265E-13</c:v>
                </c:pt>
                <c:pt idx="308">
                  <c:v>1.1345539999999999E-12</c:v>
                </c:pt>
                <c:pt idx="309">
                  <c:v>1.9265220000000001E-12</c:v>
                </c:pt>
                <c:pt idx="310">
                  <c:v>1.686435E-12</c:v>
                </c:pt>
                <c:pt idx="311">
                  <c:v>1.615477E-12</c:v>
                </c:pt>
                <c:pt idx="312">
                  <c:v>1.4738690000000001E-12</c:v>
                </c:pt>
                <c:pt idx="313">
                  <c:v>1.669138E-12</c:v>
                </c:pt>
                <c:pt idx="314">
                  <c:v>1.020143E-12</c:v>
                </c:pt>
                <c:pt idx="315">
                  <c:v>6.5447719999999995E-13</c:v>
                </c:pt>
                <c:pt idx="316">
                  <c:v>5.2114420000000004E-13</c:v>
                </c:pt>
                <c:pt idx="317">
                  <c:v>1.395368E-12</c:v>
                </c:pt>
                <c:pt idx="318">
                  <c:v>2.066292E-12</c:v>
                </c:pt>
                <c:pt idx="319">
                  <c:v>2.331121E-12</c:v>
                </c:pt>
                <c:pt idx="320">
                  <c:v>1.6857680000000001E-12</c:v>
                </c:pt>
                <c:pt idx="321">
                  <c:v>2.613702E-12</c:v>
                </c:pt>
                <c:pt idx="322">
                  <c:v>2.1370719999999998E-12</c:v>
                </c:pt>
                <c:pt idx="323">
                  <c:v>1.992375E-12</c:v>
                </c:pt>
                <c:pt idx="324">
                  <c:v>1.514022E-12</c:v>
                </c:pt>
                <c:pt idx="325">
                  <c:v>6.3116589999999998E-13</c:v>
                </c:pt>
                <c:pt idx="326">
                  <c:v>1.053765E-13</c:v>
                </c:pt>
                <c:pt idx="327">
                  <c:v>6.8816399999999995E-14</c:v>
                </c:pt>
                <c:pt idx="328">
                  <c:v>2.5997669999999999E-14</c:v>
                </c:pt>
                <c:pt idx="329">
                  <c:v>1.58713E-13</c:v>
                </c:pt>
                <c:pt idx="330">
                  <c:v>2.4537460000000002E-13</c:v>
                </c:pt>
                <c:pt idx="331">
                  <c:v>8.5466780000000006E-15</c:v>
                </c:pt>
                <c:pt idx="332">
                  <c:v>2.4307030000000001E-14</c:v>
                </c:pt>
                <c:pt idx="333">
                  <c:v>1.098307E-13</c:v>
                </c:pt>
                <c:pt idx="334">
                  <c:v>9.6777000000000003E-14</c:v>
                </c:pt>
                <c:pt idx="335">
                  <c:v>6.0038069999999996E-14</c:v>
                </c:pt>
                <c:pt idx="336">
                  <c:v>1.090341E-13</c:v>
                </c:pt>
                <c:pt idx="337">
                  <c:v>1.201371E-13</c:v>
                </c:pt>
                <c:pt idx="338">
                  <c:v>2.0340120000000001E-13</c:v>
                </c:pt>
                <c:pt idx="339">
                  <c:v>2.113179E-13</c:v>
                </c:pt>
                <c:pt idx="340">
                  <c:v>1.170484E-13</c:v>
                </c:pt>
                <c:pt idx="341">
                  <c:v>1.969841E-14</c:v>
                </c:pt>
                <c:pt idx="342">
                  <c:v>2.3770579999999999E-14</c:v>
                </c:pt>
                <c:pt idx="343">
                  <c:v>1.14484E-14</c:v>
                </c:pt>
                <c:pt idx="344">
                  <c:v>1.084977E-13</c:v>
                </c:pt>
                <c:pt idx="345">
                  <c:v>4.3375510000000001E-14</c:v>
                </c:pt>
                <c:pt idx="346">
                  <c:v>1.6178540000000001E-13</c:v>
                </c:pt>
                <c:pt idx="347">
                  <c:v>3.465204E-13</c:v>
                </c:pt>
                <c:pt idx="348">
                  <c:v>2.5507950000000002E-13</c:v>
                </c:pt>
                <c:pt idx="349">
                  <c:v>2.9640270000000002E-13</c:v>
                </c:pt>
                <c:pt idx="350">
                  <c:v>5.51787E-13</c:v>
                </c:pt>
                <c:pt idx="351">
                  <c:v>1.860071E-13</c:v>
                </c:pt>
                <c:pt idx="352">
                  <c:v>4.6286580000000002E-13</c:v>
                </c:pt>
                <c:pt idx="353">
                  <c:v>4.268096E-13</c:v>
                </c:pt>
                <c:pt idx="354">
                  <c:v>4.0883030000000001E-13</c:v>
                </c:pt>
                <c:pt idx="355">
                  <c:v>3.3855490000000001E-13</c:v>
                </c:pt>
                <c:pt idx="356">
                  <c:v>2.3064649999999998E-13</c:v>
                </c:pt>
                <c:pt idx="357">
                  <c:v>5.0514810000000004E-13</c:v>
                </c:pt>
                <c:pt idx="358">
                  <c:v>5.5609490000000001E-13</c:v>
                </c:pt>
                <c:pt idx="359">
                  <c:v>4.207298E-13</c:v>
                </c:pt>
                <c:pt idx="360">
                  <c:v>8.9233740000000003E-13</c:v>
                </c:pt>
                <c:pt idx="361">
                  <c:v>1.05472E-12</c:v>
                </c:pt>
                <c:pt idx="362">
                  <c:v>8.4701520000000002E-13</c:v>
                </c:pt>
                <c:pt idx="363">
                  <c:v>8.4521069999999999E-13</c:v>
                </c:pt>
                <c:pt idx="364">
                  <c:v>5.3883079999999999E-13</c:v>
                </c:pt>
                <c:pt idx="365">
                  <c:v>4.8408009999999995E-13</c:v>
                </c:pt>
                <c:pt idx="366">
                  <c:v>2.8016269999999998E-13</c:v>
                </c:pt>
                <c:pt idx="367">
                  <c:v>7.5492410000000002E-13</c:v>
                </c:pt>
                <c:pt idx="368">
                  <c:v>6.7956040000000001E-13</c:v>
                </c:pt>
                <c:pt idx="369">
                  <c:v>7.0482250000000005E-13</c:v>
                </c:pt>
                <c:pt idx="370">
                  <c:v>9.400979E-13</c:v>
                </c:pt>
                <c:pt idx="371">
                  <c:v>9.3133579999999995E-13</c:v>
                </c:pt>
                <c:pt idx="372">
                  <c:v>9.2410189999999996E-13</c:v>
                </c:pt>
                <c:pt idx="373">
                  <c:v>8.2830429999999997E-13</c:v>
                </c:pt>
                <c:pt idx="374">
                  <c:v>7.0474119999999997E-13</c:v>
                </c:pt>
                <c:pt idx="375">
                  <c:v>5.9421559999999995E-13</c:v>
                </c:pt>
                <c:pt idx="376">
                  <c:v>3.5671300000000002E-13</c:v>
                </c:pt>
                <c:pt idx="377">
                  <c:v>6.3410819999999998E-13</c:v>
                </c:pt>
                <c:pt idx="378">
                  <c:v>1.687849E-12</c:v>
                </c:pt>
                <c:pt idx="379">
                  <c:v>1.803024E-12</c:v>
                </c:pt>
                <c:pt idx="380">
                  <c:v>1.378592E-12</c:v>
                </c:pt>
                <c:pt idx="381">
                  <c:v>1.7544339999999999E-12</c:v>
                </c:pt>
                <c:pt idx="382">
                  <c:v>1.452265E-12</c:v>
                </c:pt>
                <c:pt idx="383">
                  <c:v>1.539219E-12</c:v>
                </c:pt>
                <c:pt idx="384">
                  <c:v>1.1617670000000001E-12</c:v>
                </c:pt>
                <c:pt idx="385">
                  <c:v>1.445079E-12</c:v>
                </c:pt>
                <c:pt idx="386">
                  <c:v>1.4246620000000001E-12</c:v>
                </c:pt>
                <c:pt idx="387">
                  <c:v>3.1019719999999999E-12</c:v>
                </c:pt>
                <c:pt idx="388">
                  <c:v>4.3714979999999998E-12</c:v>
                </c:pt>
                <c:pt idx="389">
                  <c:v>5.5142730000000002E-12</c:v>
                </c:pt>
                <c:pt idx="390">
                  <c:v>5.1512889999999998E-12</c:v>
                </c:pt>
                <c:pt idx="391">
                  <c:v>5.8560929999999997E-12</c:v>
                </c:pt>
                <c:pt idx="392">
                  <c:v>5.8399500000000004E-12</c:v>
                </c:pt>
                <c:pt idx="393">
                  <c:v>5.0769989999999997E-12</c:v>
                </c:pt>
                <c:pt idx="394">
                  <c:v>4.078821E-12</c:v>
                </c:pt>
                <c:pt idx="395">
                  <c:v>3.1630630000000002E-12</c:v>
                </c:pt>
                <c:pt idx="396">
                  <c:v>2.916766E-12</c:v>
                </c:pt>
                <c:pt idx="397">
                  <c:v>2.2897169999999999E-12</c:v>
                </c:pt>
                <c:pt idx="398">
                  <c:v>2.5503029999999999E-12</c:v>
                </c:pt>
                <c:pt idx="399">
                  <c:v>3.5249409999999999E-12</c:v>
                </c:pt>
                <c:pt idx="400">
                  <c:v>4.1233960000000001E-12</c:v>
                </c:pt>
                <c:pt idx="401">
                  <c:v>4.448405E-12</c:v>
                </c:pt>
                <c:pt idx="402">
                  <c:v>3.5458470000000002E-12</c:v>
                </c:pt>
                <c:pt idx="403">
                  <c:v>3.352171E-12</c:v>
                </c:pt>
                <c:pt idx="404">
                  <c:v>3.4168219999999999E-12</c:v>
                </c:pt>
                <c:pt idx="405">
                  <c:v>2.8914229999999999E-12</c:v>
                </c:pt>
                <c:pt idx="406">
                  <c:v>2.8787259999999999E-12</c:v>
                </c:pt>
                <c:pt idx="407">
                  <c:v>4.8641569999999996E-12</c:v>
                </c:pt>
                <c:pt idx="408">
                  <c:v>7.1966560000000003E-12</c:v>
                </c:pt>
                <c:pt idx="409">
                  <c:v>9.5702669999999997E-12</c:v>
                </c:pt>
                <c:pt idx="410">
                  <c:v>9.8473530000000006E-12</c:v>
                </c:pt>
                <c:pt idx="411">
                  <c:v>9.4314560000000004E-12</c:v>
                </c:pt>
                <c:pt idx="412">
                  <c:v>1.004222E-11</c:v>
                </c:pt>
                <c:pt idx="413">
                  <c:v>8.0757080000000002E-12</c:v>
                </c:pt>
                <c:pt idx="414">
                  <c:v>7.918592E-12</c:v>
                </c:pt>
                <c:pt idx="415">
                  <c:v>6.9317460000000003E-12</c:v>
                </c:pt>
                <c:pt idx="416">
                  <c:v>7.7174870000000004E-12</c:v>
                </c:pt>
                <c:pt idx="417">
                  <c:v>9.2788430000000002E-12</c:v>
                </c:pt>
                <c:pt idx="418">
                  <c:v>1.1719840000000001E-11</c:v>
                </c:pt>
                <c:pt idx="419">
                  <c:v>1.439571E-11</c:v>
                </c:pt>
                <c:pt idx="420">
                  <c:v>1.4146859999999999E-11</c:v>
                </c:pt>
                <c:pt idx="421">
                  <c:v>1.548995E-11</c:v>
                </c:pt>
                <c:pt idx="422">
                  <c:v>1.469468E-11</c:v>
                </c:pt>
                <c:pt idx="423">
                  <c:v>1.193362E-11</c:v>
                </c:pt>
                <c:pt idx="424">
                  <c:v>1.1927900000000001E-11</c:v>
                </c:pt>
                <c:pt idx="425">
                  <c:v>1.0835420000000001E-11</c:v>
                </c:pt>
                <c:pt idx="426">
                  <c:v>8.2685220000000007E-12</c:v>
                </c:pt>
                <c:pt idx="427">
                  <c:v>5.0915159999999998E-12</c:v>
                </c:pt>
                <c:pt idx="428">
                  <c:v>5.861586E-12</c:v>
                </c:pt>
                <c:pt idx="429">
                  <c:v>7.8710099999999992E-12</c:v>
                </c:pt>
                <c:pt idx="430">
                  <c:v>7.7882339999999997E-12</c:v>
                </c:pt>
                <c:pt idx="431">
                  <c:v>9.4666009999999998E-12</c:v>
                </c:pt>
                <c:pt idx="432">
                  <c:v>8.4836400000000004E-12</c:v>
                </c:pt>
                <c:pt idx="433">
                  <c:v>7.5032310000000007E-12</c:v>
                </c:pt>
                <c:pt idx="434">
                  <c:v>7.1045319999999998E-12</c:v>
                </c:pt>
                <c:pt idx="435">
                  <c:v>8.5744630000000003E-12</c:v>
                </c:pt>
                <c:pt idx="436">
                  <c:v>2.1133649999999999E-11</c:v>
                </c:pt>
                <c:pt idx="437">
                  <c:v>3.5591410000000003E-11</c:v>
                </c:pt>
                <c:pt idx="438">
                  <c:v>4.3342640000000001E-11</c:v>
                </c:pt>
                <c:pt idx="439">
                  <c:v>4.9620340000000001E-11</c:v>
                </c:pt>
                <c:pt idx="440">
                  <c:v>5.4756870000000003E-11</c:v>
                </c:pt>
                <c:pt idx="441">
                  <c:v>5.3885200000000002E-11</c:v>
                </c:pt>
                <c:pt idx="442">
                  <c:v>5.2264479999999997E-11</c:v>
                </c:pt>
                <c:pt idx="443">
                  <c:v>4.802702E-11</c:v>
                </c:pt>
                <c:pt idx="444">
                  <c:v>3.8677539999999998E-11</c:v>
                </c:pt>
                <c:pt idx="445">
                  <c:v>3.4975779999999999E-11</c:v>
                </c:pt>
                <c:pt idx="446">
                  <c:v>2.4547049999999998E-11</c:v>
                </c:pt>
                <c:pt idx="447">
                  <c:v>4.0019300000000001E-12</c:v>
                </c:pt>
                <c:pt idx="448">
                  <c:v>2.3911880000000001E-12</c:v>
                </c:pt>
                <c:pt idx="449">
                  <c:v>2.7260489999999999E-12</c:v>
                </c:pt>
                <c:pt idx="450">
                  <c:v>3.2721250000000001E-12</c:v>
                </c:pt>
                <c:pt idx="451">
                  <c:v>3.1890889999999999E-12</c:v>
                </c:pt>
                <c:pt idx="452">
                  <c:v>2.6433369999999998E-12</c:v>
                </c:pt>
                <c:pt idx="453">
                  <c:v>2.8990630000000001E-12</c:v>
                </c:pt>
                <c:pt idx="454">
                  <c:v>2.7577480000000001E-12</c:v>
                </c:pt>
                <c:pt idx="455">
                  <c:v>2.3003650000000002E-12</c:v>
                </c:pt>
                <c:pt idx="456">
                  <c:v>1.7111280000000001E-12</c:v>
                </c:pt>
                <c:pt idx="457">
                  <c:v>1.569244E-12</c:v>
                </c:pt>
                <c:pt idx="458">
                  <c:v>1.214746E-12</c:v>
                </c:pt>
                <c:pt idx="459">
                  <c:v>1.6510940000000001E-12</c:v>
                </c:pt>
                <c:pt idx="460">
                  <c:v>1.5756819999999999E-12</c:v>
                </c:pt>
                <c:pt idx="461">
                  <c:v>1.3421129999999999E-12</c:v>
                </c:pt>
                <c:pt idx="462">
                  <c:v>1.3376420000000001E-12</c:v>
                </c:pt>
                <c:pt idx="463">
                  <c:v>9.4154469999999993E-13</c:v>
                </c:pt>
                <c:pt idx="464">
                  <c:v>1.489459E-12</c:v>
                </c:pt>
                <c:pt idx="465">
                  <c:v>9.2215110000000009E-13</c:v>
                </c:pt>
                <c:pt idx="466">
                  <c:v>1.3483879999999999E-12</c:v>
                </c:pt>
                <c:pt idx="467">
                  <c:v>5.7111559999999998E-13</c:v>
                </c:pt>
                <c:pt idx="468">
                  <c:v>1.4960949999999999E-13</c:v>
                </c:pt>
                <c:pt idx="469">
                  <c:v>2.3523080000000001E-13</c:v>
                </c:pt>
                <c:pt idx="470">
                  <c:v>1.3611690000000001E-13</c:v>
                </c:pt>
                <c:pt idx="471">
                  <c:v>1.7422139999999999E-13</c:v>
                </c:pt>
                <c:pt idx="472">
                  <c:v>2.3521449999999999E-13</c:v>
                </c:pt>
                <c:pt idx="473">
                  <c:v>1.683854E-13</c:v>
                </c:pt>
                <c:pt idx="474">
                  <c:v>3.5998049999999998E-13</c:v>
                </c:pt>
                <c:pt idx="475">
                  <c:v>2.4607359999999999E-13</c:v>
                </c:pt>
                <c:pt idx="476">
                  <c:v>4.0118990000000002E-13</c:v>
                </c:pt>
                <c:pt idx="477">
                  <c:v>6.119998E-13</c:v>
                </c:pt>
                <c:pt idx="478">
                  <c:v>6.1380430000000003E-13</c:v>
                </c:pt>
                <c:pt idx="479">
                  <c:v>8.0609850000000001E-13</c:v>
                </c:pt>
                <c:pt idx="480">
                  <c:v>5.5364019999999997E-13</c:v>
                </c:pt>
                <c:pt idx="481">
                  <c:v>6.1798209999999996E-13</c:v>
                </c:pt>
                <c:pt idx="482">
                  <c:v>8.3152310000000005E-13</c:v>
                </c:pt>
                <c:pt idx="483">
                  <c:v>7.5074620000000003E-13</c:v>
                </c:pt>
                <c:pt idx="484">
                  <c:v>5.4078159999999996E-13</c:v>
                </c:pt>
                <c:pt idx="485">
                  <c:v>5.5971999999999996E-13</c:v>
                </c:pt>
                <c:pt idx="486">
                  <c:v>2.4526080000000001E-13</c:v>
                </c:pt>
                <c:pt idx="487">
                  <c:v>3.602569E-13</c:v>
                </c:pt>
                <c:pt idx="488">
                  <c:v>2.9240769999999997E-14</c:v>
                </c:pt>
                <c:pt idx="489">
                  <c:v>3.3085359999999997E-14</c:v>
                </c:pt>
                <c:pt idx="490">
                  <c:v>8.3885859999999997E-14</c:v>
                </c:pt>
                <c:pt idx="491">
                  <c:v>3.9215150000000001E-13</c:v>
                </c:pt>
                <c:pt idx="492">
                  <c:v>2.7515580000000001E-13</c:v>
                </c:pt>
                <c:pt idx="493">
                  <c:v>7.7594719999999996E-14</c:v>
                </c:pt>
                <c:pt idx="494">
                  <c:v>1.048563E-13</c:v>
                </c:pt>
                <c:pt idx="495">
                  <c:v>9.6386860000000004E-14</c:v>
                </c:pt>
                <c:pt idx="496">
                  <c:v>5.3055639999999995E-13</c:v>
                </c:pt>
                <c:pt idx="497">
                  <c:v>9.7348810000000004E-13</c:v>
                </c:pt>
                <c:pt idx="498">
                  <c:v>5.568264E-13</c:v>
                </c:pt>
                <c:pt idx="499">
                  <c:v>8.9770189999999999E-13</c:v>
                </c:pt>
                <c:pt idx="500">
                  <c:v>1.3375290000000001E-12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43F3-4EDD-A556-2CD4122C12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1004800"/>
        <c:axId val="211350656"/>
      </c:scatterChart>
      <c:valAx>
        <c:axId val="21100480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11350656"/>
        <c:crosses val="autoZero"/>
        <c:crossBetween val="midCat"/>
      </c:valAx>
      <c:valAx>
        <c:axId val="211350656"/>
        <c:scaling>
          <c:orientation val="minMax"/>
        </c:scaling>
        <c:delete val="0"/>
        <c:axPos val="l"/>
        <c:majorGridlines/>
        <c:numFmt formatCode="0.00E+00" sourceLinked="1"/>
        <c:majorTickMark val="out"/>
        <c:minorTickMark val="none"/>
        <c:tickLblPos val="nextTo"/>
        <c:crossAx val="21100480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8740157499999996" l="0.7" r="0.7" t="0.78740157499999996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9617448024898559E-2"/>
          <c:y val="1.2116658365015623E-2"/>
          <c:w val="0.90777316871541103"/>
          <c:h val="0.95591151034079291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cat>
            <c:numRef>
              <c:f>'example MID'!$I$18:$I$26</c:f>
              <c:numCache>
                <c:formatCode>General</c:formatCode>
                <c:ptCount val="9"/>
                <c:pt idx="0">
                  <c:v>2</c:v>
                </c:pt>
                <c:pt idx="1">
                  <c:v>4</c:v>
                </c:pt>
                <c:pt idx="2">
                  <c:v>12</c:v>
                </c:pt>
                <c:pt idx="3">
                  <c:v>16</c:v>
                </c:pt>
                <c:pt idx="4">
                  <c:v>18</c:v>
                </c:pt>
                <c:pt idx="5">
                  <c:v>28</c:v>
                </c:pt>
                <c:pt idx="6">
                  <c:v>44</c:v>
                </c:pt>
              </c:numCache>
            </c:numRef>
          </c:cat>
          <c:val>
            <c:numRef>
              <c:f>'example MID'!$J$18:$J$26</c:f>
              <c:numCache>
                <c:formatCode>General</c:formatCode>
                <c:ptCount val="9"/>
                <c:pt idx="0">
                  <c:v>1.210739E-14</c:v>
                </c:pt>
                <c:pt idx="1">
                  <c:v>6.2102160000000001E-15</c:v>
                </c:pt>
                <c:pt idx="2">
                  <c:v>1.641838E-15</c:v>
                </c:pt>
                <c:pt idx="3">
                  <c:v>1.198249E-14</c:v>
                </c:pt>
                <c:pt idx="4">
                  <c:v>1.016616E-14</c:v>
                </c:pt>
                <c:pt idx="5">
                  <c:v>8.6206230000000003E-15</c:v>
                </c:pt>
                <c:pt idx="6">
                  <c:v>4.7423550000000001E-15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43F3-4EDD-A556-2CD4122C12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20466176"/>
        <c:axId val="220472064"/>
      </c:barChart>
      <c:catAx>
        <c:axId val="220466176"/>
        <c:scaling>
          <c:orientation val="minMax"/>
        </c:scaling>
        <c:delete val="0"/>
        <c:axPos val="b"/>
        <c:numFmt formatCode="#.##0.00" sourceLinked="0"/>
        <c:majorTickMark val="out"/>
        <c:minorTickMark val="none"/>
        <c:tickLblPos val="nextTo"/>
        <c:crossAx val="220472064"/>
        <c:crosses val="autoZero"/>
        <c:auto val="1"/>
        <c:lblAlgn val="ctr"/>
        <c:lblOffset val="80"/>
        <c:noMultiLvlLbl val="0"/>
      </c:catAx>
      <c:valAx>
        <c:axId val="22047206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0466176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8740157499999996" l="0.7" r="0.7" t="0.78740157499999996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GBox" noThreeD="1"/>
</file>

<file path=xl/ctrlProps/ctrlProp115.xml><?xml version="1.0" encoding="utf-8"?>
<formControlPr xmlns="http://schemas.microsoft.com/office/spreadsheetml/2009/9/main" objectType="Radio" firstButton="1" fmlaLink="$H$4" lockText="1" noThreeD="1"/>
</file>

<file path=xl/ctrlProps/ctrlProp116.xml><?xml version="1.0" encoding="utf-8"?>
<formControlPr xmlns="http://schemas.microsoft.com/office/spreadsheetml/2009/9/main" objectType="Radio" checked="Checked" lockText="1" noThreeD="1"/>
</file>

<file path=xl/ctrlProps/ctrlProp117.xml><?xml version="1.0" encoding="utf-8"?>
<formControlPr xmlns="http://schemas.microsoft.com/office/spreadsheetml/2009/9/main" objectType="GBox" noThreeD="1"/>
</file>

<file path=xl/ctrlProps/ctrlProp118.xml><?xml version="1.0" encoding="utf-8"?>
<formControlPr xmlns="http://schemas.microsoft.com/office/spreadsheetml/2009/9/main" objectType="Radio" firstButton="1" fmlaLink="$I$10" lockText="1" noThreeD="1"/>
</file>

<file path=xl/ctrlProps/ctrlProp119.xml><?xml version="1.0" encoding="utf-8"?>
<formControlPr xmlns="http://schemas.microsoft.com/office/spreadsheetml/2009/9/main" objectType="Radio" checked="Checked" lockText="1" noThreeD="1"/>
</file>

<file path=xl/ctrlProps/ctrlProp120.xml><?xml version="1.0" encoding="utf-8"?>
<formControlPr xmlns="http://schemas.microsoft.com/office/spreadsheetml/2009/9/main" objectType="Radio" lockText="1" noThreeD="1"/>
</file>

<file path=xl/ctrlProps/ctrlProp121.xml><?xml version="1.0" encoding="utf-8"?>
<formControlPr xmlns="http://schemas.microsoft.com/office/spreadsheetml/2009/9/main" objectType="GBox" noThreeD="1"/>
</file>

<file path=xl/ctrlProps/ctrlProp122.xml><?xml version="1.0" encoding="utf-8"?>
<formControlPr xmlns="http://schemas.microsoft.com/office/spreadsheetml/2009/9/main" objectType="Radio" checked="Checked" firstButton="1" fmlaLink="$J$18" lockText="1" noThreeD="1"/>
</file>

<file path=xl/ctrlProps/ctrlProp123.xml><?xml version="1.0" encoding="utf-8"?>
<formControlPr xmlns="http://schemas.microsoft.com/office/spreadsheetml/2009/9/main" objectType="Radio" firstButton="1" lockText="1" noThreeD="1"/>
</file>

<file path=xl/ctrlProps/ctrlProp124.xml><?xml version="1.0" encoding="utf-8"?>
<formControlPr xmlns="http://schemas.microsoft.com/office/spreadsheetml/2009/9/main" objectType="GBox" noThreeD="1"/>
</file>

<file path=xl/ctrlProps/ctrlProp125.xml><?xml version="1.0" encoding="utf-8"?>
<formControlPr xmlns="http://schemas.microsoft.com/office/spreadsheetml/2009/9/main" objectType="Radio" firstButton="1" fmlaLink="$K$26" lockText="1" noThreeD="1"/>
</file>

<file path=xl/ctrlProps/ctrlProp126.xml><?xml version="1.0" encoding="utf-8"?>
<formControlPr xmlns="http://schemas.microsoft.com/office/spreadsheetml/2009/9/main" objectType="Radio" checked="Checked" lockText="1" noThreeD="1"/>
</file>

<file path=xl/ctrlProps/ctrlProp127.xml><?xml version="1.0" encoding="utf-8"?>
<formControlPr xmlns="http://schemas.microsoft.com/office/spreadsheetml/2009/9/main" objectType="GBox" noThreeD="1"/>
</file>

<file path=xl/ctrlProps/ctrlProp128.xml><?xml version="1.0" encoding="utf-8"?>
<formControlPr xmlns="http://schemas.microsoft.com/office/spreadsheetml/2009/9/main" objectType="Radio" firstButton="1" fmlaLink="$N$37" lockText="1" noThreeD="1"/>
</file>

<file path=xl/ctrlProps/ctrlProp129.xml><?xml version="1.0" encoding="utf-8"?>
<formControlPr xmlns="http://schemas.microsoft.com/office/spreadsheetml/2009/9/main" objectType="Radio" checked="Checked" lockText="1" noThreeD="1"/>
</file>

<file path=xl/ctrlProps/ctrlProp130.xml><?xml version="1.0" encoding="utf-8"?>
<formControlPr xmlns="http://schemas.microsoft.com/office/spreadsheetml/2009/9/main" objectType="Radio" lockText="1" noThreeD="1"/>
</file>

<file path=xl/ctrlProps/ctrlProp131.xml><?xml version="1.0" encoding="utf-8"?>
<formControlPr xmlns="http://schemas.microsoft.com/office/spreadsheetml/2009/9/main" objectType="Radio" lockText="1" noThreeD="1"/>
</file>

<file path=xl/ctrlProps/ctrlProp132.xml><?xml version="1.0" encoding="utf-8"?>
<formControlPr xmlns="http://schemas.microsoft.com/office/spreadsheetml/2009/9/main" objectType="GBox" noThreeD="1"/>
</file>

<file path=xl/ctrlProps/ctrlProp133.xml><?xml version="1.0" encoding="utf-8"?>
<formControlPr xmlns="http://schemas.microsoft.com/office/spreadsheetml/2009/9/main" objectType="Radio" checked="Checked" firstButton="1" fmlaLink="$M$35" lockText="1" noThreeD="1"/>
</file>

<file path=xl/ctrlProps/ctrlProp134.xml><?xml version="1.0" encoding="utf-8"?>
<formControlPr xmlns="http://schemas.microsoft.com/office/spreadsheetml/2009/9/main" objectType="Radio" lockText="1" noThreeD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file:///K:\F&amp;E\PrismaPro\API%20Reference%20-%20MPP\API_Reference_WebPageComplete\API%20Reference_HTML_WebPAge_Complete_files\Dialog-error.png" TargetMode="Externa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JPG"/><Relationship Id="rId1" Type="http://schemas.openxmlformats.org/officeDocument/2006/relationships/image" Target="../media/image3.png"/><Relationship Id="rId6" Type="http://schemas.openxmlformats.org/officeDocument/2006/relationships/image" Target="../media/image8.png"/><Relationship Id="rId5" Type="http://schemas.openxmlformats.org/officeDocument/2006/relationships/image" Target="../media/image7.png"/><Relationship Id="rId4" Type="http://schemas.openxmlformats.org/officeDocument/2006/relationships/image" Target="../media/image6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11.png"/><Relationship Id="rId2" Type="http://schemas.openxmlformats.org/officeDocument/2006/relationships/image" Target="../media/image10.png"/><Relationship Id="rId1" Type="http://schemas.openxmlformats.org/officeDocument/2006/relationships/image" Target="../media/image9.png"/><Relationship Id="rId5" Type="http://schemas.openxmlformats.org/officeDocument/2006/relationships/image" Target="../media/image13.png"/><Relationship Id="rId4" Type="http://schemas.openxmlformats.org/officeDocument/2006/relationships/image" Target="../media/image12.pn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41.png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43.pn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44.png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45.png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image" Target="../media/image48.png"/><Relationship Id="rId2" Type="http://schemas.openxmlformats.org/officeDocument/2006/relationships/image" Target="../media/image47.png"/><Relationship Id="rId1" Type="http://schemas.openxmlformats.org/officeDocument/2006/relationships/image" Target="../media/image46.png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9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1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1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14.vml.rels><?xml version="1.0" encoding="UTF-8" standalone="yes"?>
<Relationships xmlns="http://schemas.openxmlformats.org/package/2006/relationships"><Relationship Id="rId8" Type="http://schemas.openxmlformats.org/officeDocument/2006/relationships/image" Target="../media/image29.emf"/><Relationship Id="rId13" Type="http://schemas.openxmlformats.org/officeDocument/2006/relationships/image" Target="../media/image34.emf"/><Relationship Id="rId18" Type="http://schemas.openxmlformats.org/officeDocument/2006/relationships/image" Target="../media/image20.emf"/><Relationship Id="rId26" Type="http://schemas.openxmlformats.org/officeDocument/2006/relationships/image" Target="../media/image14.emf"/><Relationship Id="rId3" Type="http://schemas.openxmlformats.org/officeDocument/2006/relationships/image" Target="../media/image24.emf"/><Relationship Id="rId21" Type="http://schemas.openxmlformats.org/officeDocument/2006/relationships/image" Target="../media/image17.emf"/><Relationship Id="rId7" Type="http://schemas.openxmlformats.org/officeDocument/2006/relationships/image" Target="../media/image28.emf"/><Relationship Id="rId12" Type="http://schemas.openxmlformats.org/officeDocument/2006/relationships/image" Target="../media/image33.emf"/><Relationship Id="rId17" Type="http://schemas.openxmlformats.org/officeDocument/2006/relationships/image" Target="../media/image21.emf"/><Relationship Id="rId25" Type="http://schemas.openxmlformats.org/officeDocument/2006/relationships/image" Target="../media/image15.emf"/><Relationship Id="rId2" Type="http://schemas.openxmlformats.org/officeDocument/2006/relationships/image" Target="../media/image23.emf"/><Relationship Id="rId16" Type="http://schemas.openxmlformats.org/officeDocument/2006/relationships/image" Target="../media/image37.emf"/><Relationship Id="rId20" Type="http://schemas.openxmlformats.org/officeDocument/2006/relationships/image" Target="../media/image18.emf"/><Relationship Id="rId1" Type="http://schemas.openxmlformats.org/officeDocument/2006/relationships/image" Target="../media/image22.emf"/><Relationship Id="rId6" Type="http://schemas.openxmlformats.org/officeDocument/2006/relationships/image" Target="../media/image27.emf"/><Relationship Id="rId11" Type="http://schemas.openxmlformats.org/officeDocument/2006/relationships/image" Target="../media/image32.emf"/><Relationship Id="rId24" Type="http://schemas.openxmlformats.org/officeDocument/2006/relationships/image" Target="../media/image16.emf"/><Relationship Id="rId5" Type="http://schemas.openxmlformats.org/officeDocument/2006/relationships/image" Target="../media/image26.emf"/><Relationship Id="rId15" Type="http://schemas.openxmlformats.org/officeDocument/2006/relationships/image" Target="../media/image36.emf"/><Relationship Id="rId23" Type="http://schemas.openxmlformats.org/officeDocument/2006/relationships/image" Target="../media/image39.emf"/><Relationship Id="rId10" Type="http://schemas.openxmlformats.org/officeDocument/2006/relationships/image" Target="../media/image31.emf"/><Relationship Id="rId19" Type="http://schemas.openxmlformats.org/officeDocument/2006/relationships/image" Target="../media/image19.emf"/><Relationship Id="rId4" Type="http://schemas.openxmlformats.org/officeDocument/2006/relationships/image" Target="../media/image25.emf"/><Relationship Id="rId9" Type="http://schemas.openxmlformats.org/officeDocument/2006/relationships/image" Target="../media/image30.emf"/><Relationship Id="rId14" Type="http://schemas.openxmlformats.org/officeDocument/2006/relationships/image" Target="../media/image35.emf"/><Relationship Id="rId22" Type="http://schemas.openxmlformats.org/officeDocument/2006/relationships/image" Target="../media/image38.emf"/><Relationship Id="rId27" Type="http://schemas.openxmlformats.org/officeDocument/2006/relationships/image" Target="../media/image40.emf"/></Relationships>
</file>

<file path=xl/drawings/_rels/vmlDrawing15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16.vml.rels><?xml version="1.0" encoding="UTF-8" standalone="yes"?>
<Relationships xmlns="http://schemas.openxmlformats.org/package/2006/relationships"><Relationship Id="rId1" Type="http://schemas.openxmlformats.org/officeDocument/2006/relationships/image" Target="../media/image42.emf"/></Relationships>
</file>

<file path=xl/drawings/_rels/vmlDrawing17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19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2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2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24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26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83820</xdr:colOff>
      <xdr:row>4</xdr:row>
      <xdr:rowOff>53340</xdr:rowOff>
    </xdr:from>
    <xdr:to>
      <xdr:col>7</xdr:col>
      <xdr:colOff>137160</xdr:colOff>
      <xdr:row>4</xdr:row>
      <xdr:rowOff>114300</xdr:rowOff>
    </xdr:to>
    <xdr:sp macro="" textlink="">
      <xdr:nvSpPr>
        <xdr:cNvPr id="5" name="Pfeil nach unten 4">
          <a:extLst>
            <a:ext uri="{FF2B5EF4-FFF2-40B4-BE49-F238E27FC236}">
              <a16:creationId xmlns:a16="http://schemas.microsoft.com/office/drawing/2014/main" xmlns="" id="{00000000-0008-0000-0000-000005000000}"/>
            </a:ext>
          </a:extLst>
        </xdr:cNvPr>
        <xdr:cNvSpPr/>
      </xdr:nvSpPr>
      <xdr:spPr>
        <a:xfrm>
          <a:off x="2865120" y="601980"/>
          <a:ext cx="53340" cy="60960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10</xdr:col>
      <xdr:colOff>83820</xdr:colOff>
      <xdr:row>4</xdr:row>
      <xdr:rowOff>53340</xdr:rowOff>
    </xdr:from>
    <xdr:to>
      <xdr:col>10</xdr:col>
      <xdr:colOff>137160</xdr:colOff>
      <xdr:row>4</xdr:row>
      <xdr:rowOff>114300</xdr:rowOff>
    </xdr:to>
    <xdr:sp macro="" textlink="">
      <xdr:nvSpPr>
        <xdr:cNvPr id="6" name="Pfeil nach unten 5">
          <a:extLst>
            <a:ext uri="{FF2B5EF4-FFF2-40B4-BE49-F238E27FC236}">
              <a16:creationId xmlns:a16="http://schemas.microsoft.com/office/drawing/2014/main" xmlns="" id="{00000000-0008-0000-0000-000006000000}"/>
            </a:ext>
          </a:extLst>
        </xdr:cNvPr>
        <xdr:cNvSpPr/>
      </xdr:nvSpPr>
      <xdr:spPr>
        <a:xfrm>
          <a:off x="2865120" y="601980"/>
          <a:ext cx="53340" cy="60960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oneCellAnchor>
    <xdr:from>
      <xdr:col>10</xdr:col>
      <xdr:colOff>45720</xdr:colOff>
      <xdr:row>355</xdr:row>
      <xdr:rowOff>9525</xdr:rowOff>
    </xdr:from>
    <xdr:ext cx="152400" cy="152400"/>
    <xdr:pic>
      <xdr:nvPicPr>
        <xdr:cNvPr id="96" name="Bild 990" descr="K:\F&amp;E\PrismaPro\API Reference - MPP\API_Reference_WebPageComplete\API Reference_HTML_WebPAge_Complete_files\Dialog-error.png">
          <a:extLst>
            <a:ext uri="{FF2B5EF4-FFF2-40B4-BE49-F238E27FC236}">
              <a16:creationId xmlns:a16="http://schemas.microsoft.com/office/drawing/2014/main" xmlns="" id="{00000000-0008-0000-0000-000060000000}"/>
            </a:ext>
          </a:extLst>
        </xdr:cNvPr>
        <xdr:cNvPicPr/>
      </xdr:nvPicPr>
      <xdr:blipFill>
        <a:blip xmlns:r="http://schemas.openxmlformats.org/officeDocument/2006/relationships" r:link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150995" y="67379850"/>
          <a:ext cx="152400" cy="152400"/>
        </a:xfrm>
        <a:prstGeom prst="rect">
          <a:avLst/>
        </a:prstGeom>
        <a:noFill/>
        <a:ln>
          <a:noFill/>
        </a:ln>
      </xdr:spPr>
    </xdr:pic>
    <xdr:clientData/>
  </xdr:oneCellAnchor>
  <xdr:oneCellAnchor>
    <xdr:from>
      <xdr:col>10</xdr:col>
      <xdr:colOff>45720</xdr:colOff>
      <xdr:row>355</xdr:row>
      <xdr:rowOff>28575</xdr:rowOff>
    </xdr:from>
    <xdr:ext cx="152400" cy="152400"/>
    <xdr:pic>
      <xdr:nvPicPr>
        <xdr:cNvPr id="97" name="Bild 990" descr="K:\F&amp;E\PrismaPro\API Reference - MPP\API_Reference_WebPageComplete\API Reference_HTML_WebPAge_Complete_files\Dialog-error.png">
          <a:extLst>
            <a:ext uri="{FF2B5EF4-FFF2-40B4-BE49-F238E27FC236}">
              <a16:creationId xmlns:a16="http://schemas.microsoft.com/office/drawing/2014/main" xmlns="" id="{00000000-0008-0000-0000-000061000000}"/>
            </a:ext>
          </a:extLst>
        </xdr:cNvPr>
        <xdr:cNvPicPr/>
      </xdr:nvPicPr>
      <xdr:blipFill>
        <a:blip xmlns:r="http://schemas.openxmlformats.org/officeDocument/2006/relationships" r:link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150995" y="67398900"/>
          <a:ext cx="152400" cy="152400"/>
        </a:xfrm>
        <a:prstGeom prst="rect">
          <a:avLst/>
        </a:prstGeom>
        <a:noFill/>
        <a:ln>
          <a:noFill/>
        </a:ln>
      </xdr:spPr>
    </xdr:pic>
    <xdr:clientData/>
  </xdr:oneCellAnchor>
  <xdr:oneCellAnchor>
    <xdr:from>
      <xdr:col>7</xdr:col>
      <xdr:colOff>45720</xdr:colOff>
      <xdr:row>355</xdr:row>
      <xdr:rowOff>19050</xdr:rowOff>
    </xdr:from>
    <xdr:ext cx="152400" cy="152400"/>
    <xdr:pic>
      <xdr:nvPicPr>
        <xdr:cNvPr id="105" name="Bild 990" descr="K:\F&amp;E\PrismaPro\API Reference - MPP\API_Reference_WebPageComplete\API Reference_HTML_WebPAge_Complete_files\Dialog-error.png">
          <a:extLst>
            <a:ext uri="{FF2B5EF4-FFF2-40B4-BE49-F238E27FC236}">
              <a16:creationId xmlns:a16="http://schemas.microsoft.com/office/drawing/2014/main" xmlns="" id="{00000000-0008-0000-0000-000069000000}"/>
            </a:ext>
          </a:extLst>
        </xdr:cNvPr>
        <xdr:cNvPicPr/>
      </xdr:nvPicPr>
      <xdr:blipFill>
        <a:blip xmlns:r="http://schemas.openxmlformats.org/officeDocument/2006/relationships" r:link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74645" y="67389375"/>
          <a:ext cx="152400" cy="152400"/>
        </a:xfrm>
        <a:prstGeom prst="rect">
          <a:avLst/>
        </a:prstGeom>
        <a:noFill/>
        <a:ln>
          <a:noFill/>
        </a:ln>
      </xdr:spPr>
    </xdr:pic>
    <xdr:clientData/>
  </xdr:oneCellAnchor>
  <xdr:oneCellAnchor>
    <xdr:from>
      <xdr:col>10</xdr:col>
      <xdr:colOff>45720</xdr:colOff>
      <xdr:row>288</xdr:row>
      <xdr:rowOff>22860</xdr:rowOff>
    </xdr:from>
    <xdr:ext cx="152400" cy="152400"/>
    <xdr:pic>
      <xdr:nvPicPr>
        <xdr:cNvPr id="109" name="Bild 990" descr="K:\F&amp;E\PrismaPro\API Reference - MPP\API_Reference_WebPageComplete\API Reference_HTML_WebPAge_Complete_files\Dialog-error.png">
          <a:extLst>
            <a:ext uri="{FF2B5EF4-FFF2-40B4-BE49-F238E27FC236}">
              <a16:creationId xmlns:a16="http://schemas.microsoft.com/office/drawing/2014/main" xmlns="" id="{00000000-0008-0000-0000-00006D000000}"/>
            </a:ext>
          </a:extLst>
        </xdr:cNvPr>
        <xdr:cNvPicPr/>
      </xdr:nvPicPr>
      <xdr:blipFill>
        <a:blip xmlns:r="http://schemas.openxmlformats.org/officeDocument/2006/relationships" r:link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290060" y="101887020"/>
          <a:ext cx="152400" cy="152400"/>
        </a:xfrm>
        <a:prstGeom prst="rect">
          <a:avLst/>
        </a:prstGeom>
        <a:noFill/>
        <a:ln>
          <a:noFill/>
        </a:ln>
      </xdr:spPr>
    </xdr:pic>
    <xdr:clientData/>
  </xdr:oneCellAnchor>
  <xdr:oneCellAnchor>
    <xdr:from>
      <xdr:col>10</xdr:col>
      <xdr:colOff>45720</xdr:colOff>
      <xdr:row>289</xdr:row>
      <xdr:rowOff>22860</xdr:rowOff>
    </xdr:from>
    <xdr:ext cx="152400" cy="152400"/>
    <xdr:pic>
      <xdr:nvPicPr>
        <xdr:cNvPr id="110" name="Bild 990" descr="K:\F&amp;E\PrismaPro\API Reference - MPP\API_Reference_WebPageComplete\API Reference_HTML_WebPAge_Complete_files\Dialog-error.png">
          <a:extLst>
            <a:ext uri="{FF2B5EF4-FFF2-40B4-BE49-F238E27FC236}">
              <a16:creationId xmlns:a16="http://schemas.microsoft.com/office/drawing/2014/main" xmlns="" id="{00000000-0008-0000-0000-00006E000000}"/>
            </a:ext>
          </a:extLst>
        </xdr:cNvPr>
        <xdr:cNvPicPr/>
      </xdr:nvPicPr>
      <xdr:blipFill>
        <a:blip xmlns:r="http://schemas.openxmlformats.org/officeDocument/2006/relationships" r:link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290060" y="101887020"/>
          <a:ext cx="152400" cy="152400"/>
        </a:xfrm>
        <a:prstGeom prst="rect">
          <a:avLst/>
        </a:prstGeom>
        <a:noFill/>
        <a:ln>
          <a:noFill/>
        </a:ln>
      </xdr:spPr>
    </xdr:pic>
    <xdr:clientData/>
  </xdr:oneCellAnchor>
  <xdr:oneCellAnchor>
    <xdr:from>
      <xdr:col>7</xdr:col>
      <xdr:colOff>45720</xdr:colOff>
      <xdr:row>288</xdr:row>
      <xdr:rowOff>22860</xdr:rowOff>
    </xdr:from>
    <xdr:ext cx="152400" cy="152400"/>
    <xdr:pic>
      <xdr:nvPicPr>
        <xdr:cNvPr id="111" name="Bild 990" descr="K:\F&amp;E\PrismaPro\API Reference - MPP\API_Reference_WebPageComplete\API Reference_HTML_WebPAge_Complete_files\Dialog-error.png">
          <a:extLst>
            <a:ext uri="{FF2B5EF4-FFF2-40B4-BE49-F238E27FC236}">
              <a16:creationId xmlns:a16="http://schemas.microsoft.com/office/drawing/2014/main" xmlns="" id="{00000000-0008-0000-0000-00006F000000}"/>
            </a:ext>
          </a:extLst>
        </xdr:cNvPr>
        <xdr:cNvPicPr/>
      </xdr:nvPicPr>
      <xdr:blipFill>
        <a:blip xmlns:r="http://schemas.openxmlformats.org/officeDocument/2006/relationships" r:link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290060" y="101887020"/>
          <a:ext cx="152400" cy="152400"/>
        </a:xfrm>
        <a:prstGeom prst="rect">
          <a:avLst/>
        </a:prstGeom>
        <a:noFill/>
        <a:ln>
          <a:noFill/>
        </a:ln>
      </xdr:spPr>
    </xdr:pic>
    <xdr:clientData/>
  </xdr:oneCellAnchor>
  <xdr:oneCellAnchor>
    <xdr:from>
      <xdr:col>7</xdr:col>
      <xdr:colOff>45720</xdr:colOff>
      <xdr:row>289</xdr:row>
      <xdr:rowOff>22860</xdr:rowOff>
    </xdr:from>
    <xdr:ext cx="152400" cy="152400"/>
    <xdr:pic>
      <xdr:nvPicPr>
        <xdr:cNvPr id="112" name="Bild 990" descr="K:\F&amp;E\PrismaPro\API Reference - MPP\API_Reference_WebPageComplete\API Reference_HTML_WebPAge_Complete_files\Dialog-error.png">
          <a:extLst>
            <a:ext uri="{FF2B5EF4-FFF2-40B4-BE49-F238E27FC236}">
              <a16:creationId xmlns:a16="http://schemas.microsoft.com/office/drawing/2014/main" xmlns="" id="{00000000-0008-0000-0000-000070000000}"/>
            </a:ext>
          </a:extLst>
        </xdr:cNvPr>
        <xdr:cNvPicPr/>
      </xdr:nvPicPr>
      <xdr:blipFill>
        <a:blip xmlns:r="http://schemas.openxmlformats.org/officeDocument/2006/relationships" r:link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290060" y="101887020"/>
          <a:ext cx="152400" cy="152400"/>
        </a:xfrm>
        <a:prstGeom prst="rect">
          <a:avLst/>
        </a:prstGeom>
        <a:noFill/>
        <a:ln>
          <a:noFill/>
        </a:ln>
      </xdr:spPr>
    </xdr:pic>
    <xdr:clientData/>
  </xdr:oneCellAnchor>
  <xdr:oneCellAnchor>
    <xdr:from>
      <xdr:col>7</xdr:col>
      <xdr:colOff>45720</xdr:colOff>
      <xdr:row>239</xdr:row>
      <xdr:rowOff>22860</xdr:rowOff>
    </xdr:from>
    <xdr:ext cx="152400" cy="152400"/>
    <xdr:pic>
      <xdr:nvPicPr>
        <xdr:cNvPr id="114" name="Bild 990" descr="K:\F&amp;E\PrismaPro\API Reference - MPP\API_Reference_WebPageComplete\API Reference_HTML_WebPAge_Complete_files\Dialog-error.png">
          <a:extLst>
            <a:ext uri="{FF2B5EF4-FFF2-40B4-BE49-F238E27FC236}">
              <a16:creationId xmlns:a16="http://schemas.microsoft.com/office/drawing/2014/main" xmlns="" id="{00000000-0008-0000-0000-000072000000}"/>
            </a:ext>
          </a:extLst>
        </xdr:cNvPr>
        <xdr:cNvPicPr/>
      </xdr:nvPicPr>
      <xdr:blipFill>
        <a:blip xmlns:r="http://schemas.openxmlformats.org/officeDocument/2006/relationships" r:link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290060" y="101887020"/>
          <a:ext cx="152400" cy="152400"/>
        </a:xfrm>
        <a:prstGeom prst="rect">
          <a:avLst/>
        </a:prstGeom>
        <a:noFill/>
        <a:ln>
          <a:noFill/>
        </a:ln>
      </xdr:spPr>
    </xdr:pic>
    <xdr:clientData/>
  </xdr:oneCellAnchor>
  <xdr:oneCellAnchor>
    <xdr:from>
      <xdr:col>7</xdr:col>
      <xdr:colOff>45720</xdr:colOff>
      <xdr:row>240</xdr:row>
      <xdr:rowOff>22860</xdr:rowOff>
    </xdr:from>
    <xdr:ext cx="152400" cy="152400"/>
    <xdr:pic>
      <xdr:nvPicPr>
        <xdr:cNvPr id="115" name="Bild 990" descr="K:\F&amp;E\PrismaPro\API Reference - MPP\API_Reference_WebPageComplete\API Reference_HTML_WebPAge_Complete_files\Dialog-error.png">
          <a:extLst>
            <a:ext uri="{FF2B5EF4-FFF2-40B4-BE49-F238E27FC236}">
              <a16:creationId xmlns:a16="http://schemas.microsoft.com/office/drawing/2014/main" xmlns="" id="{00000000-0008-0000-0000-000073000000}"/>
            </a:ext>
          </a:extLst>
        </xdr:cNvPr>
        <xdr:cNvPicPr/>
      </xdr:nvPicPr>
      <xdr:blipFill>
        <a:blip xmlns:r="http://schemas.openxmlformats.org/officeDocument/2006/relationships" r:link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290060" y="101887020"/>
          <a:ext cx="152400" cy="152400"/>
        </a:xfrm>
        <a:prstGeom prst="rect">
          <a:avLst/>
        </a:prstGeom>
        <a:noFill/>
        <a:ln>
          <a:noFill/>
        </a:ln>
      </xdr:spPr>
    </xdr:pic>
    <xdr:clientData/>
  </xdr:oneCellAnchor>
  <xdr:oneCellAnchor>
    <xdr:from>
      <xdr:col>10</xdr:col>
      <xdr:colOff>45720</xdr:colOff>
      <xdr:row>239</xdr:row>
      <xdr:rowOff>22860</xdr:rowOff>
    </xdr:from>
    <xdr:ext cx="152400" cy="152400"/>
    <xdr:pic>
      <xdr:nvPicPr>
        <xdr:cNvPr id="116" name="Bild 990" descr="K:\F&amp;E\PrismaPro\API Reference - MPP\API_Reference_WebPageComplete\API Reference_HTML_WebPAge_Complete_files\Dialog-error.png">
          <a:extLst>
            <a:ext uri="{FF2B5EF4-FFF2-40B4-BE49-F238E27FC236}">
              <a16:creationId xmlns:a16="http://schemas.microsoft.com/office/drawing/2014/main" xmlns="" id="{00000000-0008-0000-0000-000074000000}"/>
            </a:ext>
          </a:extLst>
        </xdr:cNvPr>
        <xdr:cNvPicPr/>
      </xdr:nvPicPr>
      <xdr:blipFill>
        <a:blip xmlns:r="http://schemas.openxmlformats.org/officeDocument/2006/relationships" r:link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290060" y="101887020"/>
          <a:ext cx="152400" cy="152400"/>
        </a:xfrm>
        <a:prstGeom prst="rect">
          <a:avLst/>
        </a:prstGeom>
        <a:noFill/>
        <a:ln>
          <a:noFill/>
        </a:ln>
      </xdr:spPr>
    </xdr:pic>
    <xdr:clientData/>
  </xdr:oneCellAnchor>
  <xdr:oneCellAnchor>
    <xdr:from>
      <xdr:col>10</xdr:col>
      <xdr:colOff>45720</xdr:colOff>
      <xdr:row>240</xdr:row>
      <xdr:rowOff>22860</xdr:rowOff>
    </xdr:from>
    <xdr:ext cx="152400" cy="152400"/>
    <xdr:pic>
      <xdr:nvPicPr>
        <xdr:cNvPr id="117" name="Bild 990" descr="K:\F&amp;E\PrismaPro\API Reference - MPP\API_Reference_WebPageComplete\API Reference_HTML_WebPAge_Complete_files\Dialog-error.png">
          <a:extLst>
            <a:ext uri="{FF2B5EF4-FFF2-40B4-BE49-F238E27FC236}">
              <a16:creationId xmlns:a16="http://schemas.microsoft.com/office/drawing/2014/main" xmlns="" id="{00000000-0008-0000-0000-000075000000}"/>
            </a:ext>
          </a:extLst>
        </xdr:cNvPr>
        <xdr:cNvPicPr/>
      </xdr:nvPicPr>
      <xdr:blipFill>
        <a:blip xmlns:r="http://schemas.openxmlformats.org/officeDocument/2006/relationships" r:link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290060" y="101887020"/>
          <a:ext cx="152400" cy="152400"/>
        </a:xfrm>
        <a:prstGeom prst="rect">
          <a:avLst/>
        </a:prstGeom>
        <a:noFill/>
        <a:ln>
          <a:noFill/>
        </a:ln>
      </xdr:spPr>
    </xdr:pic>
    <xdr:clientData/>
  </xdr:oneCellAnchor>
  <xdr:oneCellAnchor>
    <xdr:from>
      <xdr:col>2</xdr:col>
      <xdr:colOff>53340</xdr:colOff>
      <xdr:row>374</xdr:row>
      <xdr:rowOff>15240</xdr:rowOff>
    </xdr:from>
    <xdr:ext cx="152400" cy="152400"/>
    <xdr:pic>
      <xdr:nvPicPr>
        <xdr:cNvPr id="121" name="Bild 990" descr="K:\F&amp;E\PrismaPro\API Reference - MPP\API_Reference_WebPageComplete\API Reference_HTML_WebPAge_Complete_files\Dialog-error.png">
          <a:extLst>
            <a:ext uri="{FF2B5EF4-FFF2-40B4-BE49-F238E27FC236}">
              <a16:creationId xmlns:a16="http://schemas.microsoft.com/office/drawing/2014/main" xmlns="" id="{00000000-0008-0000-0000-000079000000}"/>
            </a:ext>
          </a:extLst>
        </xdr:cNvPr>
        <xdr:cNvPicPr/>
      </xdr:nvPicPr>
      <xdr:blipFill>
        <a:blip xmlns:r="http://schemas.openxmlformats.org/officeDocument/2006/relationships" r:link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1020" y="102610920"/>
          <a:ext cx="152400" cy="152400"/>
        </a:xfrm>
        <a:prstGeom prst="rect">
          <a:avLst/>
        </a:prstGeom>
        <a:noFill/>
        <a:ln>
          <a:noFill/>
        </a:ln>
      </xdr:spPr>
    </xdr:pic>
    <xdr:clientData/>
  </xdr:oneCellAnchor>
  <xdr:twoCellAnchor>
    <xdr:from>
      <xdr:col>2</xdr:col>
      <xdr:colOff>105592</xdr:colOff>
      <xdr:row>372</xdr:row>
      <xdr:rowOff>66403</xdr:rowOff>
    </xdr:from>
    <xdr:to>
      <xdr:col>2</xdr:col>
      <xdr:colOff>158932</xdr:colOff>
      <xdr:row>372</xdr:row>
      <xdr:rowOff>127363</xdr:rowOff>
    </xdr:to>
    <xdr:sp macro="" textlink="">
      <xdr:nvSpPr>
        <xdr:cNvPr id="123" name="Pfeil nach unten 122">
          <a:extLst>
            <a:ext uri="{FF2B5EF4-FFF2-40B4-BE49-F238E27FC236}">
              <a16:creationId xmlns:a16="http://schemas.microsoft.com/office/drawing/2014/main" xmlns="" id="{00000000-0008-0000-0000-00007B000000}"/>
            </a:ext>
          </a:extLst>
        </xdr:cNvPr>
        <xdr:cNvSpPr/>
      </xdr:nvSpPr>
      <xdr:spPr>
        <a:xfrm>
          <a:off x="591367" y="101883891"/>
          <a:ext cx="53340" cy="60960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7</xdr:col>
      <xdr:colOff>83820</xdr:colOff>
      <xdr:row>4</xdr:row>
      <xdr:rowOff>53340</xdr:rowOff>
    </xdr:from>
    <xdr:to>
      <xdr:col>7</xdr:col>
      <xdr:colOff>137160</xdr:colOff>
      <xdr:row>4</xdr:row>
      <xdr:rowOff>114300</xdr:rowOff>
    </xdr:to>
    <xdr:sp macro="" textlink="">
      <xdr:nvSpPr>
        <xdr:cNvPr id="554" name="Pfeil nach unten 553"/>
        <xdr:cNvSpPr/>
      </xdr:nvSpPr>
      <xdr:spPr>
        <a:xfrm>
          <a:off x="2964180" y="777240"/>
          <a:ext cx="53340" cy="60960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10</xdr:col>
      <xdr:colOff>83820</xdr:colOff>
      <xdr:row>4</xdr:row>
      <xdr:rowOff>53340</xdr:rowOff>
    </xdr:from>
    <xdr:to>
      <xdr:col>10</xdr:col>
      <xdr:colOff>137160</xdr:colOff>
      <xdr:row>4</xdr:row>
      <xdr:rowOff>114300</xdr:rowOff>
    </xdr:to>
    <xdr:sp macro="" textlink="">
      <xdr:nvSpPr>
        <xdr:cNvPr id="555" name="Pfeil nach unten 554"/>
        <xdr:cNvSpPr/>
      </xdr:nvSpPr>
      <xdr:spPr>
        <a:xfrm>
          <a:off x="4282440" y="777240"/>
          <a:ext cx="53340" cy="60960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oneCellAnchor>
    <xdr:from>
      <xdr:col>10</xdr:col>
      <xdr:colOff>45720</xdr:colOff>
      <xdr:row>288</xdr:row>
      <xdr:rowOff>22860</xdr:rowOff>
    </xdr:from>
    <xdr:ext cx="152400" cy="152400"/>
    <xdr:pic>
      <xdr:nvPicPr>
        <xdr:cNvPr id="644" name="Bild 990" descr="K:\F&amp;E\PrismaPro\API Reference - MPP\API_Reference_WebPageComplete\API Reference_HTML_WebPAge_Complete_files\Dialog-error.png"/>
        <xdr:cNvPicPr/>
      </xdr:nvPicPr>
      <xdr:blipFill>
        <a:blip xmlns:r="http://schemas.openxmlformats.org/officeDocument/2006/relationships" r:link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244340" y="84147660"/>
          <a:ext cx="152400" cy="152400"/>
        </a:xfrm>
        <a:prstGeom prst="rect">
          <a:avLst/>
        </a:prstGeom>
        <a:noFill/>
        <a:ln>
          <a:noFill/>
        </a:ln>
      </xdr:spPr>
    </xdr:pic>
    <xdr:clientData/>
  </xdr:oneCellAnchor>
  <xdr:oneCellAnchor>
    <xdr:from>
      <xdr:col>10</xdr:col>
      <xdr:colOff>45720</xdr:colOff>
      <xdr:row>289</xdr:row>
      <xdr:rowOff>22860</xdr:rowOff>
    </xdr:from>
    <xdr:ext cx="152400" cy="152400"/>
    <xdr:pic>
      <xdr:nvPicPr>
        <xdr:cNvPr id="645" name="Bild 990" descr="K:\F&amp;E\PrismaPro\API Reference - MPP\API_Reference_WebPageComplete\API Reference_HTML_WebPAge_Complete_files\Dialog-error.png"/>
        <xdr:cNvPicPr/>
      </xdr:nvPicPr>
      <xdr:blipFill>
        <a:blip xmlns:r="http://schemas.openxmlformats.org/officeDocument/2006/relationships" r:link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244340" y="84330540"/>
          <a:ext cx="152400" cy="152400"/>
        </a:xfrm>
        <a:prstGeom prst="rect">
          <a:avLst/>
        </a:prstGeom>
        <a:noFill/>
        <a:ln>
          <a:noFill/>
        </a:ln>
      </xdr:spPr>
    </xdr:pic>
    <xdr:clientData/>
  </xdr:oneCellAnchor>
  <xdr:oneCellAnchor>
    <xdr:from>
      <xdr:col>7</xdr:col>
      <xdr:colOff>45720</xdr:colOff>
      <xdr:row>288</xdr:row>
      <xdr:rowOff>22860</xdr:rowOff>
    </xdr:from>
    <xdr:ext cx="152400" cy="152400"/>
    <xdr:pic>
      <xdr:nvPicPr>
        <xdr:cNvPr id="646" name="Bild 990" descr="K:\F&amp;E\PrismaPro\API Reference - MPP\API_Reference_WebPageComplete\API Reference_HTML_WebPAge_Complete_files\Dialog-error.png"/>
        <xdr:cNvPicPr/>
      </xdr:nvPicPr>
      <xdr:blipFill>
        <a:blip xmlns:r="http://schemas.openxmlformats.org/officeDocument/2006/relationships" r:link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926080" y="84147660"/>
          <a:ext cx="152400" cy="152400"/>
        </a:xfrm>
        <a:prstGeom prst="rect">
          <a:avLst/>
        </a:prstGeom>
        <a:noFill/>
        <a:ln>
          <a:noFill/>
        </a:ln>
      </xdr:spPr>
    </xdr:pic>
    <xdr:clientData/>
  </xdr:oneCellAnchor>
  <xdr:oneCellAnchor>
    <xdr:from>
      <xdr:col>7</xdr:col>
      <xdr:colOff>45720</xdr:colOff>
      <xdr:row>289</xdr:row>
      <xdr:rowOff>22860</xdr:rowOff>
    </xdr:from>
    <xdr:ext cx="152400" cy="152400"/>
    <xdr:pic>
      <xdr:nvPicPr>
        <xdr:cNvPr id="647" name="Bild 990" descr="K:\F&amp;E\PrismaPro\API Reference - MPP\API_Reference_WebPageComplete\API Reference_HTML_WebPAge_Complete_files\Dialog-error.png"/>
        <xdr:cNvPicPr/>
      </xdr:nvPicPr>
      <xdr:blipFill>
        <a:blip xmlns:r="http://schemas.openxmlformats.org/officeDocument/2006/relationships" r:link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926080" y="84330540"/>
          <a:ext cx="152400" cy="152400"/>
        </a:xfrm>
        <a:prstGeom prst="rect">
          <a:avLst/>
        </a:prstGeom>
        <a:noFill/>
        <a:ln>
          <a:noFill/>
        </a:ln>
      </xdr:spPr>
    </xdr:pic>
    <xdr:clientData/>
  </xdr:oneCellAnchor>
  <xdr:oneCellAnchor>
    <xdr:from>
      <xdr:col>7</xdr:col>
      <xdr:colOff>45720</xdr:colOff>
      <xdr:row>239</xdr:row>
      <xdr:rowOff>22860</xdr:rowOff>
    </xdr:from>
    <xdr:ext cx="152400" cy="152400"/>
    <xdr:pic>
      <xdr:nvPicPr>
        <xdr:cNvPr id="648" name="Bild 990" descr="K:\F&amp;E\PrismaPro\API Reference - MPP\API_Reference_WebPageComplete\API Reference_HTML_WebPAge_Complete_files\Dialog-error.png"/>
        <xdr:cNvPicPr/>
      </xdr:nvPicPr>
      <xdr:blipFill>
        <a:blip xmlns:r="http://schemas.openxmlformats.org/officeDocument/2006/relationships" r:link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926080" y="73906380"/>
          <a:ext cx="152400" cy="152400"/>
        </a:xfrm>
        <a:prstGeom prst="rect">
          <a:avLst/>
        </a:prstGeom>
        <a:noFill/>
        <a:ln>
          <a:noFill/>
        </a:ln>
      </xdr:spPr>
    </xdr:pic>
    <xdr:clientData/>
  </xdr:oneCellAnchor>
  <xdr:oneCellAnchor>
    <xdr:from>
      <xdr:col>7</xdr:col>
      <xdr:colOff>45720</xdr:colOff>
      <xdr:row>240</xdr:row>
      <xdr:rowOff>22860</xdr:rowOff>
    </xdr:from>
    <xdr:ext cx="152400" cy="152400"/>
    <xdr:pic>
      <xdr:nvPicPr>
        <xdr:cNvPr id="649" name="Bild 990" descr="K:\F&amp;E\PrismaPro\API Reference - MPP\API_Reference_WebPageComplete\API Reference_HTML_WebPAge_Complete_files\Dialog-error.png"/>
        <xdr:cNvPicPr/>
      </xdr:nvPicPr>
      <xdr:blipFill>
        <a:blip xmlns:r="http://schemas.openxmlformats.org/officeDocument/2006/relationships" r:link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926080" y="74089260"/>
          <a:ext cx="152400" cy="152400"/>
        </a:xfrm>
        <a:prstGeom prst="rect">
          <a:avLst/>
        </a:prstGeom>
        <a:noFill/>
        <a:ln>
          <a:noFill/>
        </a:ln>
      </xdr:spPr>
    </xdr:pic>
    <xdr:clientData/>
  </xdr:oneCellAnchor>
  <xdr:oneCellAnchor>
    <xdr:from>
      <xdr:col>10</xdr:col>
      <xdr:colOff>45720</xdr:colOff>
      <xdr:row>239</xdr:row>
      <xdr:rowOff>22860</xdr:rowOff>
    </xdr:from>
    <xdr:ext cx="152400" cy="152400"/>
    <xdr:pic>
      <xdr:nvPicPr>
        <xdr:cNvPr id="650" name="Bild 990" descr="K:\F&amp;E\PrismaPro\API Reference - MPP\API_Reference_WebPageComplete\API Reference_HTML_WebPAge_Complete_files\Dialog-error.png"/>
        <xdr:cNvPicPr/>
      </xdr:nvPicPr>
      <xdr:blipFill>
        <a:blip xmlns:r="http://schemas.openxmlformats.org/officeDocument/2006/relationships" r:link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244340" y="73906380"/>
          <a:ext cx="152400" cy="152400"/>
        </a:xfrm>
        <a:prstGeom prst="rect">
          <a:avLst/>
        </a:prstGeom>
        <a:noFill/>
        <a:ln>
          <a:noFill/>
        </a:ln>
      </xdr:spPr>
    </xdr:pic>
    <xdr:clientData/>
  </xdr:oneCellAnchor>
  <xdr:oneCellAnchor>
    <xdr:from>
      <xdr:col>10</xdr:col>
      <xdr:colOff>45720</xdr:colOff>
      <xdr:row>240</xdr:row>
      <xdr:rowOff>22860</xdr:rowOff>
    </xdr:from>
    <xdr:ext cx="152400" cy="152400"/>
    <xdr:pic>
      <xdr:nvPicPr>
        <xdr:cNvPr id="651" name="Bild 990" descr="K:\F&amp;E\PrismaPro\API Reference - MPP\API_Reference_WebPageComplete\API Reference_HTML_WebPAge_Complete_files\Dialog-error.png"/>
        <xdr:cNvPicPr/>
      </xdr:nvPicPr>
      <xdr:blipFill>
        <a:blip xmlns:r="http://schemas.openxmlformats.org/officeDocument/2006/relationships" r:link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244340" y="74089260"/>
          <a:ext cx="152400" cy="152400"/>
        </a:xfrm>
        <a:prstGeom prst="rect">
          <a:avLst/>
        </a:prstGeom>
        <a:noFill/>
        <a:ln>
          <a:noFill/>
        </a:ln>
      </xdr:spPr>
    </xdr:pic>
    <xdr:clientData/>
  </xdr:oneCellAnchor>
  <xdr:oneCellAnchor>
    <xdr:from>
      <xdr:col>2</xdr:col>
      <xdr:colOff>53340</xdr:colOff>
      <xdr:row>374</xdr:row>
      <xdr:rowOff>15240</xdr:rowOff>
    </xdr:from>
    <xdr:ext cx="152400" cy="152400"/>
    <xdr:pic>
      <xdr:nvPicPr>
        <xdr:cNvPr id="653" name="Bild 990" descr="K:\F&amp;E\PrismaPro\API Reference - MPP\API_Reference_WebPageComplete\API Reference_HTML_WebPAge_Complete_files\Dialog-error.png"/>
        <xdr:cNvPicPr/>
      </xdr:nvPicPr>
      <xdr:blipFill>
        <a:blip xmlns:r="http://schemas.openxmlformats.org/officeDocument/2006/relationships" r:link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18160" y="103190040"/>
          <a:ext cx="152400" cy="152400"/>
        </a:xfrm>
        <a:prstGeom prst="rect">
          <a:avLst/>
        </a:prstGeom>
        <a:noFill/>
        <a:ln>
          <a:noFill/>
        </a:ln>
      </xdr:spPr>
    </xdr:pic>
    <xdr:clientData/>
  </xdr:oneCellAnchor>
  <xdr:twoCellAnchor>
    <xdr:from>
      <xdr:col>2</xdr:col>
      <xdr:colOff>105592</xdr:colOff>
      <xdr:row>372</xdr:row>
      <xdr:rowOff>66403</xdr:rowOff>
    </xdr:from>
    <xdr:to>
      <xdr:col>2</xdr:col>
      <xdr:colOff>158932</xdr:colOff>
      <xdr:row>372</xdr:row>
      <xdr:rowOff>127363</xdr:rowOff>
    </xdr:to>
    <xdr:sp macro="" textlink="">
      <xdr:nvSpPr>
        <xdr:cNvPr id="655" name="Pfeil nach unten 654"/>
        <xdr:cNvSpPr/>
      </xdr:nvSpPr>
      <xdr:spPr>
        <a:xfrm>
          <a:off x="570412" y="102875443"/>
          <a:ext cx="53340" cy="60960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oneCellAnchor>
    <xdr:from>
      <xdr:col>10</xdr:col>
      <xdr:colOff>53340</xdr:colOff>
      <xdr:row>233</xdr:row>
      <xdr:rowOff>15240</xdr:rowOff>
    </xdr:from>
    <xdr:ext cx="152400" cy="152400"/>
    <xdr:pic>
      <xdr:nvPicPr>
        <xdr:cNvPr id="1086" name="Bild 990" descr="K:\F&amp;E\PrismaPro\API Reference - MPP\API_Reference_WebPageComplete\API Reference_HTML_WebPAge_Complete_files\Dialog-error.png">
          <a:extLst>
            <a:ext uri="{FF2B5EF4-FFF2-40B4-BE49-F238E27FC236}">
              <a16:creationId xmlns:a16="http://schemas.microsoft.com/office/drawing/2014/main" xmlns="" id="{00000000-0008-0000-0000-000074000000}"/>
            </a:ext>
          </a:extLst>
        </xdr:cNvPr>
        <xdr:cNvPicPr/>
      </xdr:nvPicPr>
      <xdr:blipFill>
        <a:blip xmlns:r="http://schemas.openxmlformats.org/officeDocument/2006/relationships" r:link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251960" y="72671940"/>
          <a:ext cx="152400" cy="152400"/>
        </a:xfrm>
        <a:prstGeom prst="rect">
          <a:avLst/>
        </a:prstGeom>
        <a:noFill/>
        <a:ln>
          <a:noFill/>
        </a:ln>
      </xdr:spPr>
    </xdr:pic>
    <xdr:clientData/>
  </xdr:oneCellAnchor>
  <xdr:oneCellAnchor>
    <xdr:from>
      <xdr:col>10</xdr:col>
      <xdr:colOff>53340</xdr:colOff>
      <xdr:row>234</xdr:row>
      <xdr:rowOff>22860</xdr:rowOff>
    </xdr:from>
    <xdr:ext cx="152400" cy="152400"/>
    <xdr:pic>
      <xdr:nvPicPr>
        <xdr:cNvPr id="1091" name="Bild 990" descr="K:\F&amp;E\PrismaPro\API Reference - MPP\API_Reference_WebPageComplete\API Reference_HTML_WebPAge_Complete_files\Dialog-error.png">
          <a:extLst>
            <a:ext uri="{FF2B5EF4-FFF2-40B4-BE49-F238E27FC236}">
              <a16:creationId xmlns:a16="http://schemas.microsoft.com/office/drawing/2014/main" xmlns="" id="{00000000-0008-0000-0000-000074000000}"/>
            </a:ext>
          </a:extLst>
        </xdr:cNvPr>
        <xdr:cNvPicPr/>
      </xdr:nvPicPr>
      <xdr:blipFill>
        <a:blip xmlns:r="http://schemas.openxmlformats.org/officeDocument/2006/relationships" r:link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251960" y="72862440"/>
          <a:ext cx="152400" cy="152400"/>
        </a:xfrm>
        <a:prstGeom prst="rect">
          <a:avLst/>
        </a:prstGeom>
        <a:noFill/>
        <a:ln>
          <a:noFill/>
        </a:ln>
      </xdr:spPr>
    </xdr:pic>
    <xdr:clientData/>
  </xdr:oneCellAnchor>
  <xdr:oneCellAnchor>
    <xdr:from>
      <xdr:col>10</xdr:col>
      <xdr:colOff>53340</xdr:colOff>
      <xdr:row>235</xdr:row>
      <xdr:rowOff>15240</xdr:rowOff>
    </xdr:from>
    <xdr:ext cx="152400" cy="152400"/>
    <xdr:pic>
      <xdr:nvPicPr>
        <xdr:cNvPr id="1092" name="Bild 990" descr="K:\F&amp;E\PrismaPro\API Reference - MPP\API_Reference_WebPageComplete\API Reference_HTML_WebPAge_Complete_files\Dialog-error.png">
          <a:extLst>
            <a:ext uri="{FF2B5EF4-FFF2-40B4-BE49-F238E27FC236}">
              <a16:creationId xmlns:a16="http://schemas.microsoft.com/office/drawing/2014/main" xmlns="" id="{00000000-0008-0000-0000-000074000000}"/>
            </a:ext>
          </a:extLst>
        </xdr:cNvPr>
        <xdr:cNvPicPr/>
      </xdr:nvPicPr>
      <xdr:blipFill>
        <a:blip xmlns:r="http://schemas.openxmlformats.org/officeDocument/2006/relationships" r:link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251960" y="73037700"/>
          <a:ext cx="152400" cy="152400"/>
        </a:xfrm>
        <a:prstGeom prst="rect">
          <a:avLst/>
        </a:prstGeom>
        <a:noFill/>
        <a:ln>
          <a:noFill/>
        </a:ln>
      </xdr:spPr>
    </xdr:pic>
    <xdr:clientData/>
  </xdr:oneCellAnchor>
  <xdr:oneCellAnchor>
    <xdr:from>
      <xdr:col>10</xdr:col>
      <xdr:colOff>47625</xdr:colOff>
      <xdr:row>360</xdr:row>
      <xdr:rowOff>38100</xdr:rowOff>
    </xdr:from>
    <xdr:ext cx="152400" cy="152400"/>
    <xdr:pic>
      <xdr:nvPicPr>
        <xdr:cNvPr id="34" name="Bild 990" descr="K:\F&amp;E\PrismaPro\API Reference - MPP\API_Reference_WebPageComplete\API Reference_HTML_WebPAge_Complete_files\Dialog-error.png">
          <a:extLst>
            <a:ext uri="{FF2B5EF4-FFF2-40B4-BE49-F238E27FC236}">
              <a16:creationId xmlns:a16="http://schemas.microsoft.com/office/drawing/2014/main" xmlns="" id="{00000000-0008-0000-0000-000069000000}"/>
            </a:ext>
          </a:extLst>
        </xdr:cNvPr>
        <xdr:cNvPicPr/>
      </xdr:nvPicPr>
      <xdr:blipFill>
        <a:blip xmlns:r="http://schemas.openxmlformats.org/officeDocument/2006/relationships" r:link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152900" y="68360925"/>
          <a:ext cx="152400" cy="152400"/>
        </a:xfrm>
        <a:prstGeom prst="rect">
          <a:avLst/>
        </a:prstGeom>
        <a:noFill/>
        <a:ln>
          <a:noFill/>
        </a:ln>
      </xdr:spPr>
    </xdr:pic>
    <xdr:clientData/>
  </xdr:oneCellAnchor>
  <xdr:oneCellAnchor>
    <xdr:from>
      <xdr:col>10</xdr:col>
      <xdr:colOff>47625</xdr:colOff>
      <xdr:row>362</xdr:row>
      <xdr:rowOff>28575</xdr:rowOff>
    </xdr:from>
    <xdr:ext cx="152400" cy="152400"/>
    <xdr:pic>
      <xdr:nvPicPr>
        <xdr:cNvPr id="35" name="Bild 990" descr="K:\F&amp;E\PrismaPro\API Reference - MPP\API_Reference_WebPageComplete\API Reference_HTML_WebPAge_Complete_files\Dialog-error.png">
          <a:extLst>
            <a:ext uri="{FF2B5EF4-FFF2-40B4-BE49-F238E27FC236}">
              <a16:creationId xmlns:a16="http://schemas.microsoft.com/office/drawing/2014/main" xmlns="" id="{00000000-0008-0000-0000-000069000000}"/>
            </a:ext>
          </a:extLst>
        </xdr:cNvPr>
        <xdr:cNvPicPr/>
      </xdr:nvPicPr>
      <xdr:blipFill>
        <a:blip xmlns:r="http://schemas.openxmlformats.org/officeDocument/2006/relationships" r:link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152900" y="68732400"/>
          <a:ext cx="152400" cy="152400"/>
        </a:xfrm>
        <a:prstGeom prst="rect">
          <a:avLst/>
        </a:prstGeom>
        <a:noFill/>
        <a:ln>
          <a:noFill/>
        </a:ln>
      </xdr:spPr>
    </xdr:pic>
    <xdr:clientData/>
  </xdr:oneCellAnchor>
  <xdr:oneCellAnchor>
    <xdr:from>
      <xdr:col>7</xdr:col>
      <xdr:colOff>28575</xdr:colOff>
      <xdr:row>233</xdr:row>
      <xdr:rowOff>28575</xdr:rowOff>
    </xdr:from>
    <xdr:ext cx="152400" cy="152400"/>
    <xdr:pic>
      <xdr:nvPicPr>
        <xdr:cNvPr id="42" name="Bild 990" descr="K:\F&amp;E\PrismaPro\API Reference - MPP\API_Reference_WebPageComplete\API Reference_HTML_WebPAge_Complete_files\Dialog-error.png"/>
        <xdr:cNvPicPr/>
      </xdr:nvPicPr>
      <xdr:blipFill>
        <a:blip xmlns:r="http://schemas.openxmlformats.org/officeDocument/2006/relationships" r:link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57500" y="44176950"/>
          <a:ext cx="152400" cy="152400"/>
        </a:xfrm>
        <a:prstGeom prst="rect">
          <a:avLst/>
        </a:prstGeom>
        <a:noFill/>
        <a:ln>
          <a:noFill/>
        </a:ln>
      </xdr:spPr>
    </xdr:pic>
    <xdr:clientData/>
  </xdr:oneCellAnchor>
  <xdr:oneCellAnchor>
    <xdr:from>
      <xdr:col>7</xdr:col>
      <xdr:colOff>28575</xdr:colOff>
      <xdr:row>234</xdr:row>
      <xdr:rowOff>28575</xdr:rowOff>
    </xdr:from>
    <xdr:ext cx="152400" cy="152400"/>
    <xdr:pic>
      <xdr:nvPicPr>
        <xdr:cNvPr id="43" name="Bild 990" descr="K:\F&amp;E\PrismaPro\API Reference - MPP\API_Reference_WebPageComplete\API Reference_HTML_WebPAge_Complete_files\Dialog-error.png"/>
        <xdr:cNvPicPr/>
      </xdr:nvPicPr>
      <xdr:blipFill>
        <a:blip xmlns:r="http://schemas.openxmlformats.org/officeDocument/2006/relationships" r:link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57500" y="44367450"/>
          <a:ext cx="152400" cy="152400"/>
        </a:xfrm>
        <a:prstGeom prst="rect">
          <a:avLst/>
        </a:prstGeom>
        <a:noFill/>
        <a:ln>
          <a:noFill/>
        </a:ln>
      </xdr:spPr>
    </xdr:pic>
    <xdr:clientData/>
  </xdr:oneCellAnchor>
  <xdr:oneCellAnchor>
    <xdr:from>
      <xdr:col>7</xdr:col>
      <xdr:colOff>28575</xdr:colOff>
      <xdr:row>235</xdr:row>
      <xdr:rowOff>28575</xdr:rowOff>
    </xdr:from>
    <xdr:ext cx="152400" cy="152400"/>
    <xdr:pic>
      <xdr:nvPicPr>
        <xdr:cNvPr id="44" name="Bild 990" descr="K:\F&amp;E\PrismaPro\API Reference - MPP\API_Reference_WebPageComplete\API Reference_HTML_WebPAge_Complete_files\Dialog-error.png"/>
        <xdr:cNvPicPr/>
      </xdr:nvPicPr>
      <xdr:blipFill>
        <a:blip xmlns:r="http://schemas.openxmlformats.org/officeDocument/2006/relationships" r:link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57500" y="44557950"/>
          <a:ext cx="152400" cy="152400"/>
        </a:xfrm>
        <a:prstGeom prst="rect">
          <a:avLst/>
        </a:prstGeom>
        <a:noFill/>
        <a:ln>
          <a:noFill/>
        </a:ln>
      </xdr:spPr>
    </xdr:pic>
    <xdr:clientData/>
  </xdr:oneCellAnchor>
  <xdr:oneCellAnchor>
    <xdr:from>
      <xdr:col>7</xdr:col>
      <xdr:colOff>28575</xdr:colOff>
      <xdr:row>229</xdr:row>
      <xdr:rowOff>28575</xdr:rowOff>
    </xdr:from>
    <xdr:ext cx="152400" cy="152400"/>
    <xdr:pic>
      <xdr:nvPicPr>
        <xdr:cNvPr id="45" name="Bild 990" descr="K:\F&amp;E\PrismaPro\API Reference - MPP\API_Reference_WebPageComplete\API Reference_HTML_WebPAge_Complete_files\Dialog-error.png"/>
        <xdr:cNvPicPr/>
      </xdr:nvPicPr>
      <xdr:blipFill>
        <a:blip xmlns:r="http://schemas.openxmlformats.org/officeDocument/2006/relationships" r:link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57500" y="43414950"/>
          <a:ext cx="152400" cy="152400"/>
        </a:xfrm>
        <a:prstGeom prst="rect">
          <a:avLst/>
        </a:prstGeom>
        <a:noFill/>
        <a:ln>
          <a:noFill/>
        </a:ln>
      </xdr:spPr>
    </xdr:pic>
    <xdr:clientData/>
  </xdr:oneCellAnchor>
  <xdr:oneCellAnchor>
    <xdr:from>
      <xdr:col>7</xdr:col>
      <xdr:colOff>28575</xdr:colOff>
      <xdr:row>230</xdr:row>
      <xdr:rowOff>28575</xdr:rowOff>
    </xdr:from>
    <xdr:ext cx="152400" cy="152400"/>
    <xdr:pic>
      <xdr:nvPicPr>
        <xdr:cNvPr id="46" name="Bild 990" descr="K:\F&amp;E\PrismaPro\API Reference - MPP\API_Reference_WebPageComplete\API Reference_HTML_WebPAge_Complete_files\Dialog-error.png"/>
        <xdr:cNvPicPr/>
      </xdr:nvPicPr>
      <xdr:blipFill>
        <a:blip xmlns:r="http://schemas.openxmlformats.org/officeDocument/2006/relationships" r:link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57500" y="43605450"/>
          <a:ext cx="152400" cy="152400"/>
        </a:xfrm>
        <a:prstGeom prst="rect">
          <a:avLst/>
        </a:prstGeom>
        <a:noFill/>
        <a:ln>
          <a:noFill/>
        </a:ln>
      </xdr:spPr>
    </xdr:pic>
    <xdr:clientData/>
  </xdr:oneCellAnchor>
  <xdr:oneCellAnchor>
    <xdr:from>
      <xdr:col>10</xdr:col>
      <xdr:colOff>28575</xdr:colOff>
      <xdr:row>229</xdr:row>
      <xdr:rowOff>28575</xdr:rowOff>
    </xdr:from>
    <xdr:ext cx="152400" cy="152400"/>
    <xdr:pic>
      <xdr:nvPicPr>
        <xdr:cNvPr id="47" name="Bild 990" descr="K:\F&amp;E\PrismaPro\API Reference - MPP\API_Reference_WebPageComplete\API Reference_HTML_WebPAge_Complete_files\Dialog-error.png"/>
        <xdr:cNvPicPr/>
      </xdr:nvPicPr>
      <xdr:blipFill>
        <a:blip xmlns:r="http://schemas.openxmlformats.org/officeDocument/2006/relationships" r:link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133850" y="43414950"/>
          <a:ext cx="152400" cy="152400"/>
        </a:xfrm>
        <a:prstGeom prst="rect">
          <a:avLst/>
        </a:prstGeom>
        <a:noFill/>
        <a:ln>
          <a:noFill/>
        </a:ln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114300</xdr:colOff>
          <xdr:row>1</xdr:row>
          <xdr:rowOff>123825</xdr:rowOff>
        </xdr:from>
        <xdr:to>
          <xdr:col>16</xdr:col>
          <xdr:colOff>19050</xdr:colOff>
          <xdr:row>6</xdr:row>
          <xdr:rowOff>28575</xdr:rowOff>
        </xdr:to>
        <xdr:sp macro="" textlink="">
          <xdr:nvSpPr>
            <xdr:cNvPr id="57348" name="Button 4" hidden="1">
              <a:extLst>
                <a:ext uri="{63B3BB69-23CF-44E3-9099-C40C66FF867C}">
                  <a14:compatExt spid="_x0000_s573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0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Get recipe </a:t>
              </a:r>
            </a:p>
            <a:p>
              <a:pPr algn="ctr" rtl="0">
                <a:defRPr sz="1000"/>
              </a:pPr>
              <a:r>
                <a:rPr lang="de-DE" sz="10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from </a:t>
              </a:r>
            </a:p>
            <a:p>
              <a:pPr algn="ctr" rtl="0">
                <a:defRPr sz="1000"/>
              </a:pPr>
              <a:r>
                <a:rPr lang="de-DE" sz="10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startChannel</a:t>
              </a:r>
            </a:p>
            <a:p>
              <a:pPr algn="ctr" rtl="0">
                <a:defRPr sz="1000"/>
              </a:pPr>
              <a:r>
                <a:rPr lang="de-DE" sz="10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to</a:t>
              </a:r>
            </a:p>
            <a:p>
              <a:pPr algn="ctr" rtl="0">
                <a:defRPr sz="1000"/>
              </a:pPr>
              <a:r>
                <a:rPr lang="de-DE" sz="10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stopChannel</a:t>
              </a:r>
            </a:p>
            <a:p>
              <a:pPr algn="ctr" rtl="0">
                <a:defRPr sz="1000"/>
              </a:pPr>
              <a:endParaRPr lang="de-DE" sz="10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142875</xdr:colOff>
          <xdr:row>7</xdr:row>
          <xdr:rowOff>57150</xdr:rowOff>
        </xdr:from>
        <xdr:to>
          <xdr:col>16</xdr:col>
          <xdr:colOff>180975</xdr:colOff>
          <xdr:row>10</xdr:row>
          <xdr:rowOff>38100</xdr:rowOff>
        </xdr:to>
        <xdr:sp macro="" textlink="">
          <xdr:nvSpPr>
            <xdr:cNvPr id="57349" name="Button 5" hidden="1">
              <a:extLst>
                <a:ext uri="{63B3BB69-23CF-44E3-9099-C40C66FF867C}">
                  <a14:compatExt spid="_x0000_s573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0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all cells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31</xdr:row>
          <xdr:rowOff>9525</xdr:rowOff>
        </xdr:from>
        <xdr:to>
          <xdr:col>3</xdr:col>
          <xdr:colOff>0</xdr:colOff>
          <xdr:row>32</xdr:row>
          <xdr:rowOff>57150</xdr:rowOff>
        </xdr:to>
        <xdr:sp macro="" textlink="">
          <xdr:nvSpPr>
            <xdr:cNvPr id="57350" name="Button 6" hidden="1">
              <a:extLst>
                <a:ext uri="{63B3BB69-23CF-44E3-9099-C40C66FF867C}">
                  <a14:compatExt spid="_x0000_s573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0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31</xdr:row>
          <xdr:rowOff>9525</xdr:rowOff>
        </xdr:from>
        <xdr:to>
          <xdr:col>4</xdr:col>
          <xdr:colOff>0</xdr:colOff>
          <xdr:row>32</xdr:row>
          <xdr:rowOff>57150</xdr:rowOff>
        </xdr:to>
        <xdr:sp macro="" textlink="">
          <xdr:nvSpPr>
            <xdr:cNvPr id="57351" name="Button 7" hidden="1">
              <a:extLst>
                <a:ext uri="{63B3BB69-23CF-44E3-9099-C40C66FF867C}">
                  <a14:compatExt spid="_x0000_s573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0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31</xdr:row>
          <xdr:rowOff>9525</xdr:rowOff>
        </xdr:from>
        <xdr:to>
          <xdr:col>5</xdr:col>
          <xdr:colOff>0</xdr:colOff>
          <xdr:row>32</xdr:row>
          <xdr:rowOff>57150</xdr:rowOff>
        </xdr:to>
        <xdr:sp macro="" textlink="">
          <xdr:nvSpPr>
            <xdr:cNvPr id="57352" name="Button 8" hidden="1">
              <a:extLst>
                <a:ext uri="{63B3BB69-23CF-44E3-9099-C40C66FF867C}">
                  <a14:compatExt spid="_x0000_s573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0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19050</xdr:colOff>
          <xdr:row>31</xdr:row>
          <xdr:rowOff>9525</xdr:rowOff>
        </xdr:from>
        <xdr:to>
          <xdr:col>6</xdr:col>
          <xdr:colOff>9525</xdr:colOff>
          <xdr:row>32</xdr:row>
          <xdr:rowOff>57150</xdr:rowOff>
        </xdr:to>
        <xdr:sp macro="" textlink="">
          <xdr:nvSpPr>
            <xdr:cNvPr id="57353" name="Button 9" hidden="1">
              <a:extLst>
                <a:ext uri="{63B3BB69-23CF-44E3-9099-C40C66FF867C}">
                  <a14:compatExt spid="_x0000_s573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0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19050</xdr:colOff>
          <xdr:row>31</xdr:row>
          <xdr:rowOff>9525</xdr:rowOff>
        </xdr:from>
        <xdr:to>
          <xdr:col>6</xdr:col>
          <xdr:colOff>838200</xdr:colOff>
          <xdr:row>32</xdr:row>
          <xdr:rowOff>57150</xdr:rowOff>
        </xdr:to>
        <xdr:sp macro="" textlink="">
          <xdr:nvSpPr>
            <xdr:cNvPr id="57354" name="Button 10" hidden="1">
              <a:extLst>
                <a:ext uri="{63B3BB69-23CF-44E3-9099-C40C66FF867C}">
                  <a14:compatExt spid="_x0000_s573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0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31</xdr:row>
          <xdr:rowOff>9525</xdr:rowOff>
        </xdr:from>
        <xdr:to>
          <xdr:col>8</xdr:col>
          <xdr:colOff>0</xdr:colOff>
          <xdr:row>32</xdr:row>
          <xdr:rowOff>57150</xdr:rowOff>
        </xdr:to>
        <xdr:sp macro="" textlink="">
          <xdr:nvSpPr>
            <xdr:cNvPr id="57355" name="Button 11" hidden="1">
              <a:extLst>
                <a:ext uri="{63B3BB69-23CF-44E3-9099-C40C66FF867C}">
                  <a14:compatExt spid="_x0000_s573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0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31</xdr:row>
          <xdr:rowOff>9525</xdr:rowOff>
        </xdr:from>
        <xdr:to>
          <xdr:col>9</xdr:col>
          <xdr:colOff>0</xdr:colOff>
          <xdr:row>32</xdr:row>
          <xdr:rowOff>57150</xdr:rowOff>
        </xdr:to>
        <xdr:sp macro="" textlink="">
          <xdr:nvSpPr>
            <xdr:cNvPr id="57356" name="Button 12" hidden="1">
              <a:extLst>
                <a:ext uri="{63B3BB69-23CF-44E3-9099-C40C66FF867C}">
                  <a14:compatExt spid="_x0000_s573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0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31</xdr:row>
          <xdr:rowOff>9525</xdr:rowOff>
        </xdr:from>
        <xdr:to>
          <xdr:col>10</xdr:col>
          <xdr:colOff>0</xdr:colOff>
          <xdr:row>32</xdr:row>
          <xdr:rowOff>57150</xdr:rowOff>
        </xdr:to>
        <xdr:sp macro="" textlink="">
          <xdr:nvSpPr>
            <xdr:cNvPr id="57357" name="Button 13" hidden="1">
              <a:extLst>
                <a:ext uri="{63B3BB69-23CF-44E3-9099-C40C66FF867C}">
                  <a14:compatExt spid="_x0000_s573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0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31</xdr:row>
          <xdr:rowOff>9525</xdr:rowOff>
        </xdr:from>
        <xdr:to>
          <xdr:col>11</xdr:col>
          <xdr:colOff>0</xdr:colOff>
          <xdr:row>32</xdr:row>
          <xdr:rowOff>57150</xdr:rowOff>
        </xdr:to>
        <xdr:sp macro="" textlink="">
          <xdr:nvSpPr>
            <xdr:cNvPr id="57358" name="Button 14" hidden="1">
              <a:extLst>
                <a:ext uri="{63B3BB69-23CF-44E3-9099-C40C66FF867C}">
                  <a14:compatExt spid="_x0000_s573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0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31</xdr:row>
          <xdr:rowOff>9525</xdr:rowOff>
        </xdr:from>
        <xdr:to>
          <xdr:col>12</xdr:col>
          <xdr:colOff>0</xdr:colOff>
          <xdr:row>32</xdr:row>
          <xdr:rowOff>57150</xdr:rowOff>
        </xdr:to>
        <xdr:sp macro="" textlink="">
          <xdr:nvSpPr>
            <xdr:cNvPr id="57359" name="Button 15" hidden="1">
              <a:extLst>
                <a:ext uri="{63B3BB69-23CF-44E3-9099-C40C66FF867C}">
                  <a14:compatExt spid="_x0000_s573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0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31</xdr:row>
          <xdr:rowOff>9525</xdr:rowOff>
        </xdr:from>
        <xdr:to>
          <xdr:col>13</xdr:col>
          <xdr:colOff>9525</xdr:colOff>
          <xdr:row>32</xdr:row>
          <xdr:rowOff>57150</xdr:rowOff>
        </xdr:to>
        <xdr:sp macro="" textlink="">
          <xdr:nvSpPr>
            <xdr:cNvPr id="57360" name="Button 16" hidden="1">
              <a:extLst>
                <a:ext uri="{63B3BB69-23CF-44E3-9099-C40C66FF867C}">
                  <a14:compatExt spid="_x0000_s573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0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647700</xdr:colOff>
          <xdr:row>37</xdr:row>
          <xdr:rowOff>114300</xdr:rowOff>
        </xdr:from>
        <xdr:to>
          <xdr:col>10</xdr:col>
          <xdr:colOff>123825</xdr:colOff>
          <xdr:row>41</xdr:row>
          <xdr:rowOff>19050</xdr:rowOff>
        </xdr:to>
        <xdr:sp macro="" textlink="">
          <xdr:nvSpPr>
            <xdr:cNvPr id="57361" name="Button 17" hidden="1">
              <a:extLst>
                <a:ext uri="{63B3BB69-23CF-44E3-9099-C40C66FF867C}">
                  <a14:compatExt spid="_x0000_s573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1" i="1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UserTimer1=0</a:t>
              </a:r>
            </a:p>
            <a:p>
              <a:pPr algn="ctr" rtl="0">
                <a:defRPr sz="1000"/>
              </a:pPr>
              <a:r>
                <a:rPr lang="de-DE" sz="1100" b="1" i="1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&amp;</a:t>
              </a:r>
            </a:p>
            <a:p>
              <a:pPr algn="ctr" rtl="0">
                <a:defRPr sz="1000"/>
              </a:pPr>
              <a:r>
                <a:rPr lang="de-DE" sz="1100" b="1" i="1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ScanStart = 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733425</xdr:colOff>
          <xdr:row>40</xdr:row>
          <xdr:rowOff>95250</xdr:rowOff>
        </xdr:from>
        <xdr:to>
          <xdr:col>12</xdr:col>
          <xdr:colOff>466725</xdr:colOff>
          <xdr:row>43</xdr:row>
          <xdr:rowOff>28575</xdr:rowOff>
        </xdr:to>
        <xdr:sp macro="" textlink="">
          <xdr:nvSpPr>
            <xdr:cNvPr id="57366" name="Button 22" hidden="1">
              <a:extLst>
                <a:ext uri="{63B3BB69-23CF-44E3-9099-C40C66FF867C}">
                  <a14:compatExt spid="_x0000_s573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Release</a:t>
              </a:r>
            </a:p>
            <a:p>
              <a:pPr algn="ctr" rtl="0">
                <a:defRPr sz="1000"/>
              </a:pPr>
              <a:r>
                <a:rPr lang="de-DE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PrismaPro</a:t>
              </a:r>
            </a:p>
            <a:p>
              <a:pPr algn="ctr" rtl="0">
                <a:defRPr sz="1000"/>
              </a:pPr>
              <a:endParaRPr lang="de-DE" sz="12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742950</xdr:colOff>
          <xdr:row>37</xdr:row>
          <xdr:rowOff>104775</xdr:rowOff>
        </xdr:from>
        <xdr:to>
          <xdr:col>12</xdr:col>
          <xdr:colOff>476250</xdr:colOff>
          <xdr:row>40</xdr:row>
          <xdr:rowOff>19050</xdr:rowOff>
        </xdr:to>
        <xdr:sp macro="" textlink="">
          <xdr:nvSpPr>
            <xdr:cNvPr id="57369" name="Button 25" hidden="1">
              <a:extLst>
                <a:ext uri="{63B3BB69-23CF-44E3-9099-C40C66FF867C}">
                  <a14:compatExt spid="_x0000_s573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Lock</a:t>
              </a:r>
            </a:p>
            <a:p>
              <a:pPr algn="ctr" rtl="0">
                <a:defRPr sz="1000"/>
              </a:pPr>
              <a:r>
                <a:rPr lang="de-DE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PrismaPro</a:t>
              </a:r>
            </a:p>
            <a:p>
              <a:pPr algn="ctr" rtl="0">
                <a:defRPr sz="1000"/>
              </a:pPr>
              <a:endParaRPr lang="de-DE" sz="12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xdr:twoCellAnchor editAs="oneCell">
    <xdr:from>
      <xdr:col>10</xdr:col>
      <xdr:colOff>776717</xdr:colOff>
      <xdr:row>2</xdr:row>
      <xdr:rowOff>125507</xdr:rowOff>
    </xdr:from>
    <xdr:to>
      <xdr:col>14</xdr:col>
      <xdr:colOff>29456</xdr:colOff>
      <xdr:row>11</xdr:row>
      <xdr:rowOff>35160</xdr:rowOff>
    </xdr:to>
    <xdr:pic>
      <xdr:nvPicPr>
        <xdr:cNvPr id="19" name="Picture 3" descr="C:\Users\walther-p\Desktop\PrismaPro\Bilder\9458-PNG.png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795211" y="448236"/>
          <a:ext cx="2623470" cy="157933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chemeClr val="bg2"/>
                </a:outerShdw>
              </a:effectLst>
            </a14:hiddenEffects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657225</xdr:colOff>
          <xdr:row>42</xdr:row>
          <xdr:rowOff>28575</xdr:rowOff>
        </xdr:from>
        <xdr:to>
          <xdr:col>10</xdr:col>
          <xdr:colOff>133350</xdr:colOff>
          <xdr:row>45</xdr:row>
          <xdr:rowOff>133350</xdr:rowOff>
        </xdr:to>
        <xdr:sp macro="" textlink="">
          <xdr:nvSpPr>
            <xdr:cNvPr id="57371" name="Button 27" hidden="1">
              <a:extLst>
                <a:ext uri="{63B3BB69-23CF-44E3-9099-C40C66FF867C}">
                  <a14:compatExt spid="_x0000_s573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1" i="1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ScanStop=1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68580</xdr:colOff>
      <xdr:row>38</xdr:row>
      <xdr:rowOff>60960</xdr:rowOff>
    </xdr:from>
    <xdr:to>
      <xdr:col>6</xdr:col>
      <xdr:colOff>627380</xdr:colOff>
      <xdr:row>57</xdr:row>
      <xdr:rowOff>7620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xmlns="" id="{00000000-0008-0000-0200-000002000000}"/>
            </a:ext>
          </a:extLst>
        </xdr:cNvPr>
        <xdr:cNvPicPr/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96340" y="8404860"/>
          <a:ext cx="3345180" cy="3429000"/>
        </a:xfrm>
        <a:prstGeom prst="rect">
          <a:avLst/>
        </a:prstGeom>
        <a:ln w="3175">
          <a:solidFill>
            <a:schemeClr val="tx1"/>
          </a:solidFill>
        </a:ln>
      </xdr:spPr>
    </xdr:pic>
    <xdr:clientData/>
  </xdr:twoCellAnchor>
  <xdr:twoCellAnchor editAs="oneCell">
    <xdr:from>
      <xdr:col>5</xdr:col>
      <xdr:colOff>396778</xdr:colOff>
      <xdr:row>85</xdr:row>
      <xdr:rowOff>78740</xdr:rowOff>
    </xdr:from>
    <xdr:to>
      <xdr:col>9</xdr:col>
      <xdr:colOff>219348</xdr:colOff>
      <xdr:row>105</xdr:row>
      <xdr:rowOff>152400</xdr:rowOff>
    </xdr:to>
    <xdr:pic>
      <xdr:nvPicPr>
        <xdr:cNvPr id="6" name="Grafik 5">
          <a:extLst>
            <a:ext uri="{FF2B5EF4-FFF2-40B4-BE49-F238E27FC236}">
              <a16:creationId xmlns:a16="http://schemas.microsoft.com/office/drawing/2014/main" xmlns="" id="{00000000-0008-0000-02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49578" y="17482820"/>
          <a:ext cx="2908670" cy="4104640"/>
        </a:xfrm>
        <a:prstGeom prst="rect">
          <a:avLst/>
        </a:prstGeom>
        <a:ln w="3175">
          <a:solidFill>
            <a:schemeClr val="tx1"/>
          </a:solidFill>
        </a:ln>
      </xdr:spPr>
    </xdr:pic>
    <xdr:clientData/>
  </xdr:twoCellAnchor>
  <xdr:twoCellAnchor editAs="oneCell">
    <xdr:from>
      <xdr:col>1</xdr:col>
      <xdr:colOff>22861</xdr:colOff>
      <xdr:row>85</xdr:row>
      <xdr:rowOff>38100</xdr:rowOff>
    </xdr:from>
    <xdr:to>
      <xdr:col>5</xdr:col>
      <xdr:colOff>365761</xdr:colOff>
      <xdr:row>92</xdr:row>
      <xdr:rowOff>36918</xdr:rowOff>
    </xdr:to>
    <xdr:pic>
      <xdr:nvPicPr>
        <xdr:cNvPr id="8" name="Grafik 7">
          <a:extLst>
            <a:ext uri="{FF2B5EF4-FFF2-40B4-BE49-F238E27FC236}">
              <a16:creationId xmlns:a16="http://schemas.microsoft.com/office/drawing/2014/main" xmlns="" id="{00000000-0008-0000-02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251461" y="17145000"/>
          <a:ext cx="3406140" cy="1286598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130</xdr:row>
      <xdr:rowOff>22861</xdr:rowOff>
    </xdr:from>
    <xdr:to>
      <xdr:col>5</xdr:col>
      <xdr:colOff>477520</xdr:colOff>
      <xdr:row>136</xdr:row>
      <xdr:rowOff>53383</xdr:rowOff>
    </xdr:to>
    <xdr:pic>
      <xdr:nvPicPr>
        <xdr:cNvPr id="9" name="Grafik 8">
          <a:extLst>
            <a:ext uri="{FF2B5EF4-FFF2-40B4-BE49-F238E27FC236}">
              <a16:creationId xmlns:a16="http://schemas.microsoft.com/office/drawing/2014/main" xmlns="" id="{00000000-0008-0000-02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228601" y="26174701"/>
          <a:ext cx="3543299" cy="1135422"/>
        </a:xfrm>
        <a:prstGeom prst="rect">
          <a:avLst/>
        </a:prstGeom>
      </xdr:spPr>
    </xdr:pic>
    <xdr:clientData/>
  </xdr:twoCellAnchor>
  <xdr:twoCellAnchor editAs="oneCell">
    <xdr:from>
      <xdr:col>1</xdr:col>
      <xdr:colOff>145172</xdr:colOff>
      <xdr:row>136</xdr:row>
      <xdr:rowOff>81280</xdr:rowOff>
    </xdr:from>
    <xdr:to>
      <xdr:col>4</xdr:col>
      <xdr:colOff>351153</xdr:colOff>
      <xdr:row>154</xdr:row>
      <xdr:rowOff>40640</xdr:rowOff>
    </xdr:to>
    <xdr:pic>
      <xdr:nvPicPr>
        <xdr:cNvPr id="10" name="Grafik 9">
          <a:extLst>
            <a:ext uri="{FF2B5EF4-FFF2-40B4-BE49-F238E27FC236}">
              <a16:creationId xmlns:a16="http://schemas.microsoft.com/office/drawing/2014/main" xmlns="" id="{00000000-0008-0000-02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439812" y="27543760"/>
          <a:ext cx="2621521" cy="3251200"/>
        </a:xfrm>
        <a:prstGeom prst="rect">
          <a:avLst/>
        </a:prstGeom>
        <a:ln w="3175">
          <a:solidFill>
            <a:schemeClr val="tx1"/>
          </a:solidFill>
        </a:ln>
      </xdr:spPr>
    </xdr:pic>
    <xdr:clientData/>
  </xdr:twoCellAnchor>
  <xdr:twoCellAnchor editAs="oneCell">
    <xdr:from>
      <xdr:col>6</xdr:col>
      <xdr:colOff>349271</xdr:colOff>
      <xdr:row>139</xdr:row>
      <xdr:rowOff>0</xdr:rowOff>
    </xdr:from>
    <xdr:to>
      <xdr:col>8</xdr:col>
      <xdr:colOff>820420</xdr:colOff>
      <xdr:row>153</xdr:row>
      <xdr:rowOff>172720</xdr:rowOff>
    </xdr:to>
    <xdr:pic>
      <xdr:nvPicPr>
        <xdr:cNvPr id="11" name="Grafik 10">
          <a:extLst>
            <a:ext uri="{FF2B5EF4-FFF2-40B4-BE49-F238E27FC236}">
              <a16:creationId xmlns:a16="http://schemas.microsoft.com/office/drawing/2014/main" xmlns="" id="{00000000-0008-0000-02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4331991" y="28011120"/>
          <a:ext cx="1926569" cy="2733040"/>
        </a:xfrm>
        <a:prstGeom prst="rect">
          <a:avLst/>
        </a:prstGeom>
        <a:ln w="3175">
          <a:solidFill>
            <a:schemeClr val="tx1"/>
          </a:solidFill>
        </a:ln>
      </xdr:spPr>
    </xdr:pic>
    <xdr:clientData/>
  </xdr:twoCellAnchor>
  <xdr:twoCellAnchor editAs="oneCell">
    <xdr:from>
      <xdr:col>2</xdr:col>
      <xdr:colOff>68580</xdr:colOff>
      <xdr:row>38</xdr:row>
      <xdr:rowOff>60960</xdr:rowOff>
    </xdr:from>
    <xdr:to>
      <xdr:col>6</xdr:col>
      <xdr:colOff>627380</xdr:colOff>
      <xdr:row>57</xdr:row>
      <xdr:rowOff>7620</xdr:rowOff>
    </xdr:to>
    <xdr:pic>
      <xdr:nvPicPr>
        <xdr:cNvPr id="12" name="Grafik 11"/>
        <xdr:cNvPicPr/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57300" y="6766560"/>
          <a:ext cx="3340100" cy="3429000"/>
        </a:xfrm>
        <a:prstGeom prst="rect">
          <a:avLst/>
        </a:prstGeom>
        <a:ln w="3175">
          <a:solidFill>
            <a:schemeClr val="tx1"/>
          </a:solidFill>
        </a:ln>
      </xdr:spPr>
    </xdr:pic>
    <xdr:clientData/>
  </xdr:twoCellAnchor>
  <xdr:twoCellAnchor editAs="oneCell">
    <xdr:from>
      <xdr:col>5</xdr:col>
      <xdr:colOff>396778</xdr:colOff>
      <xdr:row>85</xdr:row>
      <xdr:rowOff>78740</xdr:rowOff>
    </xdr:from>
    <xdr:to>
      <xdr:col>9</xdr:col>
      <xdr:colOff>219348</xdr:colOff>
      <xdr:row>105</xdr:row>
      <xdr:rowOff>152400</xdr:rowOff>
    </xdr:to>
    <xdr:pic>
      <xdr:nvPicPr>
        <xdr:cNvPr id="13" name="Grafik 12"/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49578" y="15821660"/>
          <a:ext cx="2908670" cy="4104640"/>
        </a:xfrm>
        <a:prstGeom prst="rect">
          <a:avLst/>
        </a:prstGeom>
        <a:ln w="3175">
          <a:solidFill>
            <a:schemeClr val="tx1"/>
          </a:solidFill>
        </a:ln>
      </xdr:spPr>
    </xdr:pic>
    <xdr:clientData/>
  </xdr:twoCellAnchor>
  <xdr:twoCellAnchor editAs="oneCell">
    <xdr:from>
      <xdr:col>1</xdr:col>
      <xdr:colOff>22861</xdr:colOff>
      <xdr:row>85</xdr:row>
      <xdr:rowOff>38100</xdr:rowOff>
    </xdr:from>
    <xdr:to>
      <xdr:col>5</xdr:col>
      <xdr:colOff>365761</xdr:colOff>
      <xdr:row>92</xdr:row>
      <xdr:rowOff>36918</xdr:rowOff>
    </xdr:to>
    <xdr:pic>
      <xdr:nvPicPr>
        <xdr:cNvPr id="14" name="Grafik 13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12421" y="15781020"/>
          <a:ext cx="3398520" cy="1286598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130</xdr:row>
      <xdr:rowOff>22861</xdr:rowOff>
    </xdr:from>
    <xdr:to>
      <xdr:col>5</xdr:col>
      <xdr:colOff>477520</xdr:colOff>
      <xdr:row>136</xdr:row>
      <xdr:rowOff>53383</xdr:rowOff>
    </xdr:to>
    <xdr:pic>
      <xdr:nvPicPr>
        <xdr:cNvPr id="15" name="Grafik 14"/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289561" y="24475441"/>
          <a:ext cx="3533139" cy="1135422"/>
        </a:xfrm>
        <a:prstGeom prst="rect">
          <a:avLst/>
        </a:prstGeom>
      </xdr:spPr>
    </xdr:pic>
    <xdr:clientData/>
  </xdr:twoCellAnchor>
  <xdr:twoCellAnchor editAs="oneCell">
    <xdr:from>
      <xdr:col>1</xdr:col>
      <xdr:colOff>145172</xdr:colOff>
      <xdr:row>136</xdr:row>
      <xdr:rowOff>81280</xdr:rowOff>
    </xdr:from>
    <xdr:to>
      <xdr:col>4</xdr:col>
      <xdr:colOff>351153</xdr:colOff>
      <xdr:row>154</xdr:row>
      <xdr:rowOff>40640</xdr:rowOff>
    </xdr:to>
    <xdr:pic>
      <xdr:nvPicPr>
        <xdr:cNvPr id="16" name="Grafik 15"/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434732" y="25638760"/>
          <a:ext cx="2613901" cy="3251200"/>
        </a:xfrm>
        <a:prstGeom prst="rect">
          <a:avLst/>
        </a:prstGeom>
        <a:ln w="3175">
          <a:solidFill>
            <a:schemeClr val="tx1"/>
          </a:solidFill>
        </a:ln>
      </xdr:spPr>
    </xdr:pic>
    <xdr:clientData/>
  </xdr:twoCellAnchor>
  <xdr:twoCellAnchor editAs="oneCell">
    <xdr:from>
      <xdr:col>6</xdr:col>
      <xdr:colOff>349271</xdr:colOff>
      <xdr:row>139</xdr:row>
      <xdr:rowOff>0</xdr:rowOff>
    </xdr:from>
    <xdr:to>
      <xdr:col>8</xdr:col>
      <xdr:colOff>820420</xdr:colOff>
      <xdr:row>153</xdr:row>
      <xdr:rowOff>172720</xdr:rowOff>
    </xdr:to>
    <xdr:pic>
      <xdr:nvPicPr>
        <xdr:cNvPr id="17" name="Grafik 16"/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4334531" y="26106120"/>
          <a:ext cx="1926569" cy="2733040"/>
        </a:xfrm>
        <a:prstGeom prst="rect">
          <a:avLst/>
        </a:prstGeom>
        <a:ln w="3175">
          <a:solidFill>
            <a:schemeClr val="tx1"/>
          </a:solidFill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190500</xdr:colOff>
          <xdr:row>29</xdr:row>
          <xdr:rowOff>123825</xdr:rowOff>
        </xdr:from>
        <xdr:to>
          <xdr:col>15</xdr:col>
          <xdr:colOff>504825</xdr:colOff>
          <xdr:row>32</xdr:row>
          <xdr:rowOff>57150</xdr:rowOff>
        </xdr:to>
        <xdr:sp macro="" textlink="">
          <xdr:nvSpPr>
            <xdr:cNvPr id="10248" name="Button 8" hidden="1">
              <a:extLst>
                <a:ext uri="{63B3BB69-23CF-44E3-9099-C40C66FF867C}">
                  <a14:compatExt spid="_x0000_s102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Release</a:t>
              </a:r>
            </a:p>
            <a:p>
              <a:pPr algn="ctr" rtl="0">
                <a:defRPr sz="1000"/>
              </a:pPr>
              <a:r>
                <a:rPr lang="de-DE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PrismaPro</a:t>
              </a:r>
            </a:p>
            <a:p>
              <a:pPr algn="ctr" rtl="0">
                <a:defRPr sz="1000"/>
              </a:pPr>
              <a:endParaRPr lang="de-DE" sz="12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200025</xdr:colOff>
          <xdr:row>26</xdr:row>
          <xdr:rowOff>142875</xdr:rowOff>
        </xdr:from>
        <xdr:to>
          <xdr:col>15</xdr:col>
          <xdr:colOff>514350</xdr:colOff>
          <xdr:row>29</xdr:row>
          <xdr:rowOff>47625</xdr:rowOff>
        </xdr:to>
        <xdr:sp macro="" textlink="">
          <xdr:nvSpPr>
            <xdr:cNvPr id="10249" name="Button 9" hidden="1">
              <a:extLst>
                <a:ext uri="{63B3BB69-23CF-44E3-9099-C40C66FF867C}">
                  <a14:compatExt spid="_x0000_s102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Lock</a:t>
              </a:r>
            </a:p>
            <a:p>
              <a:pPr algn="ctr" rtl="0">
                <a:defRPr sz="1000"/>
              </a:pPr>
              <a:r>
                <a:rPr lang="de-DE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PrismaPro</a:t>
              </a:r>
            </a:p>
            <a:p>
              <a:pPr algn="ctr" rtl="0">
                <a:defRPr sz="1000"/>
              </a:pPr>
              <a:endParaRPr lang="de-DE" sz="12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209550</xdr:colOff>
          <xdr:row>30</xdr:row>
          <xdr:rowOff>114300</xdr:rowOff>
        </xdr:from>
        <xdr:to>
          <xdr:col>12</xdr:col>
          <xdr:colOff>190500</xdr:colOff>
          <xdr:row>34</xdr:row>
          <xdr:rowOff>9525</xdr:rowOff>
        </xdr:to>
        <xdr:sp macro="" textlink="">
          <xdr:nvSpPr>
            <xdr:cNvPr id="10252" name="Button 12" hidden="1">
              <a:extLst>
                <a:ext uri="{63B3BB69-23CF-44E3-9099-C40C66FF867C}">
                  <a14:compatExt spid="_x0000_s102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1" i="1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ScanStop=1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200025</xdr:colOff>
          <xdr:row>26</xdr:row>
          <xdr:rowOff>47625</xdr:rowOff>
        </xdr:from>
        <xdr:to>
          <xdr:col>12</xdr:col>
          <xdr:colOff>180975</xdr:colOff>
          <xdr:row>29</xdr:row>
          <xdr:rowOff>142875</xdr:rowOff>
        </xdr:to>
        <xdr:sp macro="" textlink="">
          <xdr:nvSpPr>
            <xdr:cNvPr id="10254" name="Button 14" hidden="1">
              <a:extLst>
                <a:ext uri="{63B3BB69-23CF-44E3-9099-C40C66FF867C}">
                  <a14:compatExt spid="_x0000_s102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1" i="1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UserTimer1=0</a:t>
              </a:r>
            </a:p>
            <a:p>
              <a:pPr algn="ctr" rtl="0">
                <a:defRPr sz="1000"/>
              </a:pPr>
              <a:r>
                <a:rPr lang="de-DE" sz="1100" b="1" i="1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&amp;</a:t>
              </a:r>
            </a:p>
            <a:p>
              <a:pPr algn="ctr" rtl="0">
                <a:defRPr sz="1000"/>
              </a:pPr>
              <a:r>
                <a:rPr lang="de-DE" sz="1100" b="1" i="1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ScanStart = 1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76200</xdr:colOff>
          <xdr:row>3</xdr:row>
          <xdr:rowOff>66675</xdr:rowOff>
        </xdr:from>
        <xdr:to>
          <xdr:col>1</xdr:col>
          <xdr:colOff>676275</xdr:colOff>
          <xdr:row>6</xdr:row>
          <xdr:rowOff>171450</xdr:rowOff>
        </xdr:to>
        <xdr:sp macro="" textlink="">
          <xdr:nvSpPr>
            <xdr:cNvPr id="22530" name="Button 2" hidden="1">
              <a:extLst>
                <a:ext uri="{63B3BB69-23CF-44E3-9099-C40C66FF867C}">
                  <a14:compatExt spid="_x0000_s225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Get full Json-String from</a:t>
              </a:r>
            </a:p>
            <a:p>
              <a:pPr algn="ctr" rtl="0">
                <a:defRPr sz="1000"/>
              </a:pPr>
              <a:r>
                <a:rPr lang="de-DE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PrismaPro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76200</xdr:colOff>
          <xdr:row>7</xdr:row>
          <xdr:rowOff>133350</xdr:rowOff>
        </xdr:from>
        <xdr:to>
          <xdr:col>1</xdr:col>
          <xdr:colOff>666750</xdr:colOff>
          <xdr:row>10</xdr:row>
          <xdr:rowOff>85725</xdr:rowOff>
        </xdr:to>
        <xdr:sp macro="" textlink="">
          <xdr:nvSpPr>
            <xdr:cNvPr id="22531" name="Button 3" hidden="1">
              <a:extLst>
                <a:ext uri="{63B3BB69-23CF-44E3-9099-C40C66FF867C}">
                  <a14:compatExt spid="_x0000_s225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Calculate amu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76200</xdr:colOff>
          <xdr:row>11</xdr:row>
          <xdr:rowOff>66675</xdr:rowOff>
        </xdr:from>
        <xdr:to>
          <xdr:col>1</xdr:col>
          <xdr:colOff>657225</xdr:colOff>
          <xdr:row>13</xdr:row>
          <xdr:rowOff>142875</xdr:rowOff>
        </xdr:to>
        <xdr:sp macro="" textlink="">
          <xdr:nvSpPr>
            <xdr:cNvPr id="22532" name="Button 4" hidden="1">
              <a:extLst>
                <a:ext uri="{63B3BB69-23CF-44E3-9099-C40C66FF867C}">
                  <a14:compatExt spid="_x0000_s225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</a:t>
              </a:r>
            </a:p>
            <a:p>
              <a:pPr algn="ctr" rtl="0">
                <a:defRPr sz="1000"/>
              </a:pPr>
              <a:r>
                <a:rPr lang="de-DE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cells</a:t>
              </a:r>
            </a:p>
          </xdr:txBody>
        </xdr:sp>
        <xdr:clientData fPrintsWithSheet="0"/>
      </xdr:twoCellAnchor>
    </mc:Choice>
    <mc:Fallback/>
  </mc:AlternateContent>
  <xdr:twoCellAnchor>
    <xdr:from>
      <xdr:col>11</xdr:col>
      <xdr:colOff>62753</xdr:colOff>
      <xdr:row>17</xdr:row>
      <xdr:rowOff>17931</xdr:rowOff>
    </xdr:from>
    <xdr:to>
      <xdr:col>27</xdr:col>
      <xdr:colOff>44822</xdr:colOff>
      <xdr:row>52</xdr:row>
      <xdr:rowOff>138954</xdr:rowOff>
    </xdr:to>
    <xdr:graphicFrame macro="">
      <xdr:nvGraphicFramePr>
        <xdr:cNvPr id="21" name="Diagramm 20">
          <a:extLst>
            <a:ext uri="{FF2B5EF4-FFF2-40B4-BE49-F238E27FC236}">
              <a16:creationId xmlns:a16="http://schemas.microsoft.com/office/drawing/2014/main" xmlns="" id="{00000000-0008-0000-0900-00001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28575</xdr:colOff>
          <xdr:row>10</xdr:row>
          <xdr:rowOff>85725</xdr:rowOff>
        </xdr:from>
        <xdr:to>
          <xdr:col>11</xdr:col>
          <xdr:colOff>981075</xdr:colOff>
          <xdr:row>13</xdr:row>
          <xdr:rowOff>85725</xdr:rowOff>
        </xdr:to>
        <xdr:sp macro="" textlink="">
          <xdr:nvSpPr>
            <xdr:cNvPr id="22536" name="Schaltfläche 8" hidden="1">
              <a:extLst>
                <a:ext uri="{63B3BB69-23CF-44E3-9099-C40C66FF867C}">
                  <a14:compatExt spid="_x0000_s225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Export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19050</xdr:colOff>
          <xdr:row>28</xdr:row>
          <xdr:rowOff>180975</xdr:rowOff>
        </xdr:from>
        <xdr:to>
          <xdr:col>15</xdr:col>
          <xdr:colOff>333375</xdr:colOff>
          <xdr:row>31</xdr:row>
          <xdr:rowOff>95250</xdr:rowOff>
        </xdr:to>
        <xdr:sp macro="" textlink="">
          <xdr:nvSpPr>
            <xdr:cNvPr id="108548" name="Button 4" hidden="1">
              <a:extLst>
                <a:ext uri="{63B3BB69-23CF-44E3-9099-C40C66FF867C}">
                  <a14:compatExt spid="_x0000_s1085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Release</a:t>
              </a:r>
            </a:p>
            <a:p>
              <a:pPr algn="ctr" rtl="0">
                <a:defRPr sz="1000"/>
              </a:pPr>
              <a:r>
                <a:rPr lang="de-DE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PrismaPro</a:t>
              </a:r>
            </a:p>
            <a:p>
              <a:pPr algn="ctr" rtl="0">
                <a:defRPr sz="1000"/>
              </a:pPr>
              <a:endParaRPr lang="de-DE" sz="12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28575</xdr:colOff>
          <xdr:row>26</xdr:row>
          <xdr:rowOff>28575</xdr:rowOff>
        </xdr:from>
        <xdr:to>
          <xdr:col>15</xdr:col>
          <xdr:colOff>342900</xdr:colOff>
          <xdr:row>28</xdr:row>
          <xdr:rowOff>104775</xdr:rowOff>
        </xdr:to>
        <xdr:sp macro="" textlink="">
          <xdr:nvSpPr>
            <xdr:cNvPr id="108549" name="Button 5" hidden="1">
              <a:extLst>
                <a:ext uri="{63B3BB69-23CF-44E3-9099-C40C66FF867C}">
                  <a14:compatExt spid="_x0000_s1085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Lock</a:t>
              </a:r>
            </a:p>
            <a:p>
              <a:pPr algn="ctr" rtl="0">
                <a:defRPr sz="1000"/>
              </a:pPr>
              <a:r>
                <a:rPr lang="de-DE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PrismaPro</a:t>
              </a:r>
            </a:p>
            <a:p>
              <a:pPr algn="ctr" rtl="0">
                <a:defRPr sz="1000"/>
              </a:pPr>
              <a:endParaRPr lang="de-DE" sz="12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190500</xdr:colOff>
          <xdr:row>30</xdr:row>
          <xdr:rowOff>19050</xdr:rowOff>
        </xdr:from>
        <xdr:to>
          <xdr:col>12</xdr:col>
          <xdr:colOff>19050</xdr:colOff>
          <xdr:row>33</xdr:row>
          <xdr:rowOff>104775</xdr:rowOff>
        </xdr:to>
        <xdr:sp macro="" textlink="">
          <xdr:nvSpPr>
            <xdr:cNvPr id="108550" name="Button 6" hidden="1">
              <a:extLst>
                <a:ext uri="{63B3BB69-23CF-44E3-9099-C40C66FF867C}">
                  <a14:compatExt spid="_x0000_s1085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1" i="1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ScanStop=1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180975</xdr:colOff>
          <xdr:row>25</xdr:row>
          <xdr:rowOff>142875</xdr:rowOff>
        </xdr:from>
        <xdr:to>
          <xdr:col>12</xdr:col>
          <xdr:colOff>9525</xdr:colOff>
          <xdr:row>29</xdr:row>
          <xdr:rowOff>47625</xdr:rowOff>
        </xdr:to>
        <xdr:sp macro="" textlink="">
          <xdr:nvSpPr>
            <xdr:cNvPr id="108551" name="Button 7" hidden="1">
              <a:extLst>
                <a:ext uri="{63B3BB69-23CF-44E3-9099-C40C66FF867C}">
                  <a14:compatExt spid="_x0000_s1085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1" i="1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UserTimer1=0</a:t>
              </a:r>
            </a:p>
            <a:p>
              <a:pPr algn="ctr" rtl="0">
                <a:defRPr sz="1000"/>
              </a:pPr>
              <a:r>
                <a:rPr lang="de-DE" sz="1100" b="1" i="1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&amp;</a:t>
              </a:r>
            </a:p>
            <a:p>
              <a:pPr algn="ctr" rtl="0">
                <a:defRPr sz="1000"/>
              </a:pPr>
              <a:r>
                <a:rPr lang="de-DE" sz="1100" b="1" i="1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ScanStart = 1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</xdr:colOff>
          <xdr:row>4</xdr:row>
          <xdr:rowOff>28575</xdr:rowOff>
        </xdr:from>
        <xdr:to>
          <xdr:col>3</xdr:col>
          <xdr:colOff>857250</xdr:colOff>
          <xdr:row>6</xdr:row>
          <xdr:rowOff>171450</xdr:rowOff>
        </xdr:to>
        <xdr:sp macro="" textlink="">
          <xdr:nvSpPr>
            <xdr:cNvPr id="109569" name="Button 1" hidden="1">
              <a:extLst>
                <a:ext uri="{63B3BB69-23CF-44E3-9099-C40C66FF867C}">
                  <a14:compatExt spid="_x0000_s1095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Get full Json-String from</a:t>
              </a:r>
            </a:p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PrismaPro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1000125</xdr:colOff>
          <xdr:row>4</xdr:row>
          <xdr:rowOff>28575</xdr:rowOff>
        </xdr:from>
        <xdr:to>
          <xdr:col>4</xdr:col>
          <xdr:colOff>190500</xdr:colOff>
          <xdr:row>6</xdr:row>
          <xdr:rowOff>171450</xdr:rowOff>
        </xdr:to>
        <xdr:sp macro="" textlink="">
          <xdr:nvSpPr>
            <xdr:cNvPr id="109570" name="Button 2" hidden="1">
              <a:extLst>
                <a:ext uri="{63B3BB69-23CF-44E3-9099-C40C66FF867C}">
                  <a14:compatExt spid="_x0000_s1095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 cells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</xdr:colOff>
          <xdr:row>7</xdr:row>
          <xdr:rowOff>28575</xdr:rowOff>
        </xdr:from>
        <xdr:to>
          <xdr:col>3</xdr:col>
          <xdr:colOff>857250</xdr:colOff>
          <xdr:row>9</xdr:row>
          <xdr:rowOff>171450</xdr:rowOff>
        </xdr:to>
        <xdr:sp macro="" textlink="">
          <xdr:nvSpPr>
            <xdr:cNvPr id="109571" name="Button 3" hidden="1">
              <a:extLst>
                <a:ext uri="{63B3BB69-23CF-44E3-9099-C40C66FF867C}">
                  <a14:compatExt spid="_x0000_s1095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Calculate</a:t>
              </a:r>
            </a:p>
          </xdr:txBody>
        </xdr:sp>
        <xdr:clientData fPrintsWithSheet="0"/>
      </xdr:twoCellAnchor>
    </mc:Choice>
    <mc:Fallback/>
  </mc:AlternateContent>
  <xdr:twoCellAnchor>
    <xdr:from>
      <xdr:col>12</xdr:col>
      <xdr:colOff>38101</xdr:colOff>
      <xdr:row>2</xdr:row>
      <xdr:rowOff>198119</xdr:rowOff>
    </xdr:from>
    <xdr:to>
      <xdr:col>22</xdr:col>
      <xdr:colOff>586740</xdr:colOff>
      <xdr:row>26</xdr:row>
      <xdr:rowOff>99060</xdr:rowOff>
    </xdr:to>
    <xdr:graphicFrame macro="">
      <xdr:nvGraphicFramePr>
        <xdr:cNvPr id="5" name="Diagramm 4">
          <a:extLst>
            <a:ext uri="{FF2B5EF4-FFF2-40B4-BE49-F238E27FC236}">
              <a16:creationId xmlns:a16="http://schemas.microsoft.com/office/drawing/2014/main" xmlns="" id="{00000000-0008-0000-09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250113</xdr:colOff>
      <xdr:row>4</xdr:row>
      <xdr:rowOff>91441</xdr:rowOff>
    </xdr:from>
    <xdr:to>
      <xdr:col>16</xdr:col>
      <xdr:colOff>530860</xdr:colOff>
      <xdr:row>27</xdr:row>
      <xdr:rowOff>56629</xdr:rowOff>
    </xdr:to>
    <xdr:pic>
      <xdr:nvPicPr>
        <xdr:cNvPr id="15" name="Grafik 14"/>
        <xdr:cNvPicPr/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536613" y="739141"/>
          <a:ext cx="5365827" cy="3615168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 editAs="oneCell">
    <xdr:from>
      <xdr:col>9</xdr:col>
      <xdr:colOff>39959</xdr:colOff>
      <xdr:row>39</xdr:row>
      <xdr:rowOff>121152</xdr:rowOff>
    </xdr:from>
    <xdr:to>
      <xdr:col>15</xdr:col>
      <xdr:colOff>644327</xdr:colOff>
      <xdr:row>52</xdr:row>
      <xdr:rowOff>112187</xdr:rowOff>
    </xdr:to>
    <xdr:pic>
      <xdr:nvPicPr>
        <xdr:cNvPr id="16" name="Grafik 15"/>
        <xdr:cNvPicPr/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318839" y="6665643"/>
          <a:ext cx="4802262" cy="2368475"/>
        </a:xfrm>
        <a:prstGeom prst="rect">
          <a:avLst/>
        </a:prstGeom>
        <a:solidFill>
          <a:schemeClr val="accent1"/>
        </a:solidFill>
        <a:ln>
          <a:solidFill>
            <a:schemeClr val="tx1"/>
          </a:solidFill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447675</xdr:colOff>
          <xdr:row>4</xdr:row>
          <xdr:rowOff>76200</xdr:rowOff>
        </xdr:from>
        <xdr:to>
          <xdr:col>9</xdr:col>
          <xdr:colOff>9525</xdr:colOff>
          <xdr:row>7</xdr:row>
          <xdr:rowOff>47625</xdr:rowOff>
        </xdr:to>
        <xdr:sp macro="" textlink="">
          <xdr:nvSpPr>
            <xdr:cNvPr id="100353" name="Button 1" hidden="1">
              <a:extLst>
                <a:ext uri="{63B3BB69-23CF-44E3-9099-C40C66FF867C}">
                  <a14:compatExt spid="_x0000_s1003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0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Get Digital</a:t>
              </a:r>
            </a:p>
            <a:p>
              <a:pPr algn="ctr" rtl="0">
                <a:defRPr sz="1000"/>
              </a:pPr>
              <a:r>
                <a:rPr lang="de-DE" sz="10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Input Values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438150</xdr:colOff>
          <xdr:row>7</xdr:row>
          <xdr:rowOff>66675</xdr:rowOff>
        </xdr:from>
        <xdr:to>
          <xdr:col>9</xdr:col>
          <xdr:colOff>0</xdr:colOff>
          <xdr:row>8</xdr:row>
          <xdr:rowOff>152400</xdr:rowOff>
        </xdr:to>
        <xdr:sp macro="" textlink="">
          <xdr:nvSpPr>
            <xdr:cNvPr id="100354" name="Button 2" hidden="1">
              <a:extLst>
                <a:ext uri="{63B3BB69-23CF-44E3-9099-C40C66FF867C}">
                  <a14:compatExt spid="_x0000_s1003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0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all cells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438150</xdr:colOff>
          <xdr:row>28</xdr:row>
          <xdr:rowOff>57150</xdr:rowOff>
        </xdr:from>
        <xdr:to>
          <xdr:col>9</xdr:col>
          <xdr:colOff>0</xdr:colOff>
          <xdr:row>30</xdr:row>
          <xdr:rowOff>180975</xdr:rowOff>
        </xdr:to>
        <xdr:sp macro="" textlink="">
          <xdr:nvSpPr>
            <xdr:cNvPr id="100380" name="Button 28" hidden="1">
              <a:extLst>
                <a:ext uri="{63B3BB69-23CF-44E3-9099-C40C66FF867C}">
                  <a14:compatExt spid="_x0000_s1003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0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Get Digital</a:t>
              </a:r>
            </a:p>
            <a:p>
              <a:pPr algn="ctr" rtl="0">
                <a:defRPr sz="1000"/>
              </a:pPr>
              <a:r>
                <a:rPr lang="de-DE" sz="10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Output Values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428625</xdr:colOff>
          <xdr:row>31</xdr:row>
          <xdr:rowOff>28575</xdr:rowOff>
        </xdr:from>
        <xdr:to>
          <xdr:col>9</xdr:col>
          <xdr:colOff>0</xdr:colOff>
          <xdr:row>32</xdr:row>
          <xdr:rowOff>142875</xdr:rowOff>
        </xdr:to>
        <xdr:sp macro="" textlink="">
          <xdr:nvSpPr>
            <xdr:cNvPr id="100381" name="Button 29" hidden="1">
              <a:extLst>
                <a:ext uri="{63B3BB69-23CF-44E3-9099-C40C66FF867C}">
                  <a14:compatExt spid="_x0000_s1003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0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all cells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</xdr:colOff>
          <xdr:row>38</xdr:row>
          <xdr:rowOff>9525</xdr:rowOff>
        </xdr:from>
        <xdr:to>
          <xdr:col>3</xdr:col>
          <xdr:colOff>0</xdr:colOff>
          <xdr:row>39</xdr:row>
          <xdr:rowOff>57150</xdr:rowOff>
        </xdr:to>
        <xdr:sp macro="" textlink="">
          <xdr:nvSpPr>
            <xdr:cNvPr id="100385" name="Button 33" hidden="1">
              <a:extLst>
                <a:ext uri="{63B3BB69-23CF-44E3-9099-C40C66FF867C}">
                  <a14:compatExt spid="_x0000_s1003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0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</xdr:colOff>
          <xdr:row>38</xdr:row>
          <xdr:rowOff>9525</xdr:rowOff>
        </xdr:from>
        <xdr:to>
          <xdr:col>4</xdr:col>
          <xdr:colOff>19050</xdr:colOff>
          <xdr:row>39</xdr:row>
          <xdr:rowOff>57150</xdr:rowOff>
        </xdr:to>
        <xdr:sp macro="" textlink="">
          <xdr:nvSpPr>
            <xdr:cNvPr id="100387" name="Button 35" hidden="1">
              <a:extLst>
                <a:ext uri="{63B3BB69-23CF-44E3-9099-C40C66FF867C}">
                  <a14:compatExt spid="_x0000_s1003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0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28575</xdr:colOff>
          <xdr:row>38</xdr:row>
          <xdr:rowOff>9525</xdr:rowOff>
        </xdr:from>
        <xdr:to>
          <xdr:col>5</xdr:col>
          <xdr:colOff>0</xdr:colOff>
          <xdr:row>39</xdr:row>
          <xdr:rowOff>57150</xdr:rowOff>
        </xdr:to>
        <xdr:sp macro="" textlink="">
          <xdr:nvSpPr>
            <xdr:cNvPr id="100388" name="Button 36" hidden="1">
              <a:extLst>
                <a:ext uri="{63B3BB69-23CF-44E3-9099-C40C66FF867C}">
                  <a14:compatExt spid="_x0000_s10038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0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19050</xdr:colOff>
          <xdr:row>38</xdr:row>
          <xdr:rowOff>9525</xdr:rowOff>
        </xdr:from>
        <xdr:to>
          <xdr:col>5</xdr:col>
          <xdr:colOff>695325</xdr:colOff>
          <xdr:row>39</xdr:row>
          <xdr:rowOff>57150</xdr:rowOff>
        </xdr:to>
        <xdr:sp macro="" textlink="">
          <xdr:nvSpPr>
            <xdr:cNvPr id="100389" name="Button 37" hidden="1">
              <a:extLst>
                <a:ext uri="{63B3BB69-23CF-44E3-9099-C40C66FF867C}">
                  <a14:compatExt spid="_x0000_s1003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0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695325</xdr:colOff>
          <xdr:row>38</xdr:row>
          <xdr:rowOff>9525</xdr:rowOff>
        </xdr:from>
        <xdr:to>
          <xdr:col>7</xdr:col>
          <xdr:colOff>19050</xdr:colOff>
          <xdr:row>39</xdr:row>
          <xdr:rowOff>57150</xdr:rowOff>
        </xdr:to>
        <xdr:sp macro="" textlink="">
          <xdr:nvSpPr>
            <xdr:cNvPr id="100390" name="Button 38" hidden="1">
              <a:extLst>
                <a:ext uri="{63B3BB69-23CF-44E3-9099-C40C66FF867C}">
                  <a14:compatExt spid="_x0000_s1003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0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28575</xdr:colOff>
          <xdr:row>38</xdr:row>
          <xdr:rowOff>9525</xdr:rowOff>
        </xdr:from>
        <xdr:to>
          <xdr:col>7</xdr:col>
          <xdr:colOff>704850</xdr:colOff>
          <xdr:row>39</xdr:row>
          <xdr:rowOff>57150</xdr:rowOff>
        </xdr:to>
        <xdr:sp macro="" textlink="">
          <xdr:nvSpPr>
            <xdr:cNvPr id="100391" name="Button 39" hidden="1">
              <a:extLst>
                <a:ext uri="{63B3BB69-23CF-44E3-9099-C40C66FF867C}">
                  <a14:compatExt spid="_x0000_s1003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0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38</xdr:row>
          <xdr:rowOff>9525</xdr:rowOff>
        </xdr:from>
        <xdr:to>
          <xdr:col>9</xdr:col>
          <xdr:colOff>9525</xdr:colOff>
          <xdr:row>39</xdr:row>
          <xdr:rowOff>57150</xdr:rowOff>
        </xdr:to>
        <xdr:sp macro="" textlink="">
          <xdr:nvSpPr>
            <xdr:cNvPr id="100392" name="Button 40" hidden="1">
              <a:extLst>
                <a:ext uri="{63B3BB69-23CF-44E3-9099-C40C66FF867C}">
                  <a14:compatExt spid="_x0000_s1003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0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19050</xdr:colOff>
          <xdr:row>38</xdr:row>
          <xdr:rowOff>9525</xdr:rowOff>
        </xdr:from>
        <xdr:to>
          <xdr:col>10</xdr:col>
          <xdr:colOff>0</xdr:colOff>
          <xdr:row>39</xdr:row>
          <xdr:rowOff>57150</xdr:rowOff>
        </xdr:to>
        <xdr:sp macro="" textlink="">
          <xdr:nvSpPr>
            <xdr:cNvPr id="100393" name="Button 41" hidden="1">
              <a:extLst>
                <a:ext uri="{63B3BB69-23CF-44E3-9099-C40C66FF867C}">
                  <a14:compatExt spid="_x0000_s1003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0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38</xdr:row>
          <xdr:rowOff>9525</xdr:rowOff>
        </xdr:from>
        <xdr:to>
          <xdr:col>11</xdr:col>
          <xdr:colOff>9525</xdr:colOff>
          <xdr:row>39</xdr:row>
          <xdr:rowOff>57150</xdr:rowOff>
        </xdr:to>
        <xdr:sp macro="" textlink="">
          <xdr:nvSpPr>
            <xdr:cNvPr id="100394" name="Button 42" hidden="1">
              <a:extLst>
                <a:ext uri="{63B3BB69-23CF-44E3-9099-C40C66FF867C}">
                  <a14:compatExt spid="_x0000_s1003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0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38</xdr:row>
          <xdr:rowOff>9525</xdr:rowOff>
        </xdr:from>
        <xdr:to>
          <xdr:col>12</xdr:col>
          <xdr:colOff>0</xdr:colOff>
          <xdr:row>39</xdr:row>
          <xdr:rowOff>57150</xdr:rowOff>
        </xdr:to>
        <xdr:sp macro="" textlink="">
          <xdr:nvSpPr>
            <xdr:cNvPr id="100395" name="Button 43" hidden="1">
              <a:extLst>
                <a:ext uri="{63B3BB69-23CF-44E3-9099-C40C66FF867C}">
                  <a14:compatExt spid="_x0000_s1003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0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38</xdr:row>
          <xdr:rowOff>9525</xdr:rowOff>
        </xdr:from>
        <xdr:to>
          <xdr:col>13</xdr:col>
          <xdr:colOff>19050</xdr:colOff>
          <xdr:row>39</xdr:row>
          <xdr:rowOff>57150</xdr:rowOff>
        </xdr:to>
        <xdr:sp macro="" textlink="">
          <xdr:nvSpPr>
            <xdr:cNvPr id="100396" name="Button 44" hidden="1">
              <a:extLst>
                <a:ext uri="{63B3BB69-23CF-44E3-9099-C40C66FF867C}">
                  <a14:compatExt spid="_x0000_s1003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0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5</xdr:col>
      <xdr:colOff>0</xdr:colOff>
      <xdr:row>41</xdr:row>
      <xdr:rowOff>106680</xdr:rowOff>
    </xdr:from>
    <xdr:to>
      <xdr:col>7</xdr:col>
      <xdr:colOff>655320</xdr:colOff>
      <xdr:row>50</xdr:row>
      <xdr:rowOff>175261</xdr:rowOff>
    </xdr:to>
    <xdr:pic>
      <xdr:nvPicPr>
        <xdr:cNvPr id="2" name="Grafik 1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489960" y="7002780"/>
          <a:ext cx="2057400" cy="17145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 editAs="oneCell">
    <xdr:from>
      <xdr:col>1</xdr:col>
      <xdr:colOff>15240</xdr:colOff>
      <xdr:row>41</xdr:row>
      <xdr:rowOff>45720</xdr:rowOff>
    </xdr:from>
    <xdr:to>
      <xdr:col>3</xdr:col>
      <xdr:colOff>25567</xdr:colOff>
      <xdr:row>51</xdr:row>
      <xdr:rowOff>167810</xdr:rowOff>
    </xdr:to>
    <xdr:pic>
      <xdr:nvPicPr>
        <xdr:cNvPr id="3" name="Grafik 2"/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243840" y="6941820"/>
          <a:ext cx="1928027" cy="1950889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</xdr:colOff>
          <xdr:row>26</xdr:row>
          <xdr:rowOff>9525</xdr:rowOff>
        </xdr:from>
        <xdr:to>
          <xdr:col>2</xdr:col>
          <xdr:colOff>695325</xdr:colOff>
          <xdr:row>27</xdr:row>
          <xdr:rowOff>57150</xdr:rowOff>
        </xdr:to>
        <xdr:sp macro="" textlink="">
          <xdr:nvSpPr>
            <xdr:cNvPr id="100399" name="Button 47" hidden="1">
              <a:extLst>
                <a:ext uri="{63B3BB69-23CF-44E3-9099-C40C66FF867C}">
                  <a14:compatExt spid="_x0000_s1003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0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</xdr:colOff>
          <xdr:row>26</xdr:row>
          <xdr:rowOff>9525</xdr:rowOff>
        </xdr:from>
        <xdr:to>
          <xdr:col>4</xdr:col>
          <xdr:colOff>19050</xdr:colOff>
          <xdr:row>27</xdr:row>
          <xdr:rowOff>57150</xdr:rowOff>
        </xdr:to>
        <xdr:sp macro="" textlink="">
          <xdr:nvSpPr>
            <xdr:cNvPr id="100404" name="Button 52" hidden="1">
              <a:extLst>
                <a:ext uri="{63B3BB69-23CF-44E3-9099-C40C66FF867C}">
                  <a14:compatExt spid="_x0000_s1004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0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28575</xdr:colOff>
          <xdr:row>26</xdr:row>
          <xdr:rowOff>9525</xdr:rowOff>
        </xdr:from>
        <xdr:to>
          <xdr:col>5</xdr:col>
          <xdr:colOff>0</xdr:colOff>
          <xdr:row>27</xdr:row>
          <xdr:rowOff>57150</xdr:rowOff>
        </xdr:to>
        <xdr:sp macro="" textlink="">
          <xdr:nvSpPr>
            <xdr:cNvPr id="100405" name="Button 53" hidden="1">
              <a:extLst>
                <a:ext uri="{63B3BB69-23CF-44E3-9099-C40C66FF867C}">
                  <a14:compatExt spid="_x0000_s1004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0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19050</xdr:colOff>
          <xdr:row>26</xdr:row>
          <xdr:rowOff>9525</xdr:rowOff>
        </xdr:from>
        <xdr:to>
          <xdr:col>5</xdr:col>
          <xdr:colOff>695325</xdr:colOff>
          <xdr:row>27</xdr:row>
          <xdr:rowOff>57150</xdr:rowOff>
        </xdr:to>
        <xdr:sp macro="" textlink="">
          <xdr:nvSpPr>
            <xdr:cNvPr id="100407" name="Button 55" hidden="1">
              <a:extLst>
                <a:ext uri="{63B3BB69-23CF-44E3-9099-C40C66FF867C}">
                  <a14:compatExt spid="_x0000_s1004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0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26</xdr:row>
          <xdr:rowOff>9525</xdr:rowOff>
        </xdr:from>
        <xdr:to>
          <xdr:col>7</xdr:col>
          <xdr:colOff>9525</xdr:colOff>
          <xdr:row>27</xdr:row>
          <xdr:rowOff>57150</xdr:rowOff>
        </xdr:to>
        <xdr:sp macro="" textlink="">
          <xdr:nvSpPr>
            <xdr:cNvPr id="100408" name="Button 56" hidden="1">
              <a:extLst>
                <a:ext uri="{63B3BB69-23CF-44E3-9099-C40C66FF867C}">
                  <a14:compatExt spid="_x0000_s1004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0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26</xdr:row>
          <xdr:rowOff>9525</xdr:rowOff>
        </xdr:from>
        <xdr:to>
          <xdr:col>7</xdr:col>
          <xdr:colOff>704850</xdr:colOff>
          <xdr:row>27</xdr:row>
          <xdr:rowOff>57150</xdr:rowOff>
        </xdr:to>
        <xdr:sp macro="" textlink="">
          <xdr:nvSpPr>
            <xdr:cNvPr id="100409" name="Button 57" hidden="1">
              <a:extLst>
                <a:ext uri="{63B3BB69-23CF-44E3-9099-C40C66FF867C}">
                  <a14:compatExt spid="_x0000_s1004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0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26</xdr:row>
          <xdr:rowOff>9525</xdr:rowOff>
        </xdr:from>
        <xdr:to>
          <xdr:col>9</xdr:col>
          <xdr:colOff>9525</xdr:colOff>
          <xdr:row>27</xdr:row>
          <xdr:rowOff>57150</xdr:rowOff>
        </xdr:to>
        <xdr:sp macro="" textlink="">
          <xdr:nvSpPr>
            <xdr:cNvPr id="100410" name="Button 58" hidden="1">
              <a:extLst>
                <a:ext uri="{63B3BB69-23CF-44E3-9099-C40C66FF867C}">
                  <a14:compatExt spid="_x0000_s1004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0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4</xdr:col>
      <xdr:colOff>678181</xdr:colOff>
      <xdr:row>52</xdr:row>
      <xdr:rowOff>7621</xdr:rowOff>
    </xdr:from>
    <xdr:to>
      <xdr:col>8</xdr:col>
      <xdr:colOff>59857</xdr:colOff>
      <xdr:row>68</xdr:row>
      <xdr:rowOff>68580</xdr:rowOff>
    </xdr:to>
    <xdr:pic>
      <xdr:nvPicPr>
        <xdr:cNvPr id="5" name="Grafik 4"/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3451861" y="8915401"/>
          <a:ext cx="2269656" cy="2987039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123825</xdr:colOff>
          <xdr:row>4</xdr:row>
          <xdr:rowOff>57150</xdr:rowOff>
        </xdr:from>
        <xdr:to>
          <xdr:col>7</xdr:col>
          <xdr:colOff>819150</xdr:colOff>
          <xdr:row>5</xdr:row>
          <xdr:rowOff>123825</xdr:rowOff>
        </xdr:to>
        <xdr:sp macro="" textlink="">
          <xdr:nvSpPr>
            <xdr:cNvPr id="66577" name="Button 17" hidden="1">
              <a:extLst>
                <a:ext uri="{63B3BB69-23CF-44E3-9099-C40C66FF867C}">
                  <a14:compatExt spid="_x0000_s665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133350</xdr:colOff>
          <xdr:row>6</xdr:row>
          <xdr:rowOff>19050</xdr:rowOff>
        </xdr:from>
        <xdr:to>
          <xdr:col>7</xdr:col>
          <xdr:colOff>819150</xdr:colOff>
          <xdr:row>7</xdr:row>
          <xdr:rowOff>104775</xdr:rowOff>
        </xdr:to>
        <xdr:sp macro="" textlink="">
          <xdr:nvSpPr>
            <xdr:cNvPr id="66578" name="Button 18" hidden="1">
              <a:extLst>
                <a:ext uri="{63B3BB69-23CF-44E3-9099-C40C66FF867C}">
                  <a14:compatExt spid="_x0000_s665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Off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95250</xdr:colOff>
          <xdr:row>4</xdr:row>
          <xdr:rowOff>57150</xdr:rowOff>
        </xdr:from>
        <xdr:to>
          <xdr:col>2</xdr:col>
          <xdr:colOff>285750</xdr:colOff>
          <xdr:row>5</xdr:row>
          <xdr:rowOff>142875</xdr:rowOff>
        </xdr:to>
        <xdr:sp macro="" textlink="">
          <xdr:nvSpPr>
            <xdr:cNvPr id="66580" name="cmdEmission" hidden="1">
              <a:extLst>
                <a:ext uri="{63B3BB69-23CF-44E3-9099-C40C66FF867C}">
                  <a14:compatExt spid="_x0000_s665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333375</xdr:colOff>
          <xdr:row>4</xdr:row>
          <xdr:rowOff>57150</xdr:rowOff>
        </xdr:from>
        <xdr:to>
          <xdr:col>3</xdr:col>
          <xdr:colOff>485775</xdr:colOff>
          <xdr:row>5</xdr:row>
          <xdr:rowOff>142875</xdr:rowOff>
        </xdr:to>
        <xdr:sp macro="" textlink="">
          <xdr:nvSpPr>
            <xdr:cNvPr id="66581" name="cmdMultiplier" hidden="1">
              <a:extLst>
                <a:ext uri="{63B3BB69-23CF-44E3-9099-C40C66FF867C}">
                  <a14:compatExt spid="_x0000_s665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</xdr:row>
          <xdr:rowOff>57150</xdr:rowOff>
        </xdr:from>
        <xdr:to>
          <xdr:col>4</xdr:col>
          <xdr:colOff>800100</xdr:colOff>
          <xdr:row>5</xdr:row>
          <xdr:rowOff>142875</xdr:rowOff>
        </xdr:to>
        <xdr:sp macro="" textlink="">
          <xdr:nvSpPr>
            <xdr:cNvPr id="66582" name="cmdScanStart" hidden="1">
              <a:extLst>
                <a:ext uri="{63B3BB69-23CF-44E3-9099-C40C66FF867C}">
                  <a14:compatExt spid="_x0000_s665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14</xdr:row>
          <xdr:rowOff>57150</xdr:rowOff>
        </xdr:from>
        <xdr:to>
          <xdr:col>1</xdr:col>
          <xdr:colOff>571500</xdr:colOff>
          <xdr:row>17</xdr:row>
          <xdr:rowOff>19050</xdr:rowOff>
        </xdr:to>
        <xdr:sp macro="" textlink="">
          <xdr:nvSpPr>
            <xdr:cNvPr id="66583" name="cmdDigOut_0" hidden="1">
              <a:extLst>
                <a:ext uri="{63B3BB69-23CF-44E3-9099-C40C66FF867C}">
                  <a14:compatExt spid="_x0000_s665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14</xdr:row>
          <xdr:rowOff>57150</xdr:rowOff>
        </xdr:from>
        <xdr:to>
          <xdr:col>4</xdr:col>
          <xdr:colOff>571500</xdr:colOff>
          <xdr:row>17</xdr:row>
          <xdr:rowOff>19050</xdr:rowOff>
        </xdr:to>
        <xdr:sp macro="" textlink="">
          <xdr:nvSpPr>
            <xdr:cNvPr id="66584" name="cmdDigOut_2" hidden="1">
              <a:extLst>
                <a:ext uri="{63B3BB69-23CF-44E3-9099-C40C66FF867C}">
                  <a14:compatExt spid="_x0000_s665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11</xdr:row>
          <xdr:rowOff>28575</xdr:rowOff>
        </xdr:from>
        <xdr:to>
          <xdr:col>1</xdr:col>
          <xdr:colOff>495300</xdr:colOff>
          <xdr:row>12</xdr:row>
          <xdr:rowOff>161925</xdr:rowOff>
        </xdr:to>
        <xdr:sp macro="" textlink="">
          <xdr:nvSpPr>
            <xdr:cNvPr id="66585" name="cmdDigIn_0" hidden="1">
              <a:extLst>
                <a:ext uri="{63B3BB69-23CF-44E3-9099-C40C66FF867C}">
                  <a14:compatExt spid="_x0000_s665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552450</xdr:colOff>
          <xdr:row>11</xdr:row>
          <xdr:rowOff>28575</xdr:rowOff>
        </xdr:from>
        <xdr:to>
          <xdr:col>2</xdr:col>
          <xdr:colOff>76200</xdr:colOff>
          <xdr:row>12</xdr:row>
          <xdr:rowOff>161925</xdr:rowOff>
        </xdr:to>
        <xdr:sp macro="" textlink="">
          <xdr:nvSpPr>
            <xdr:cNvPr id="66586" name="cmdDigIn_1" hidden="1">
              <a:extLst>
                <a:ext uri="{63B3BB69-23CF-44E3-9099-C40C66FF867C}">
                  <a14:compatExt spid="_x0000_s665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552450</xdr:colOff>
          <xdr:row>14</xdr:row>
          <xdr:rowOff>57150</xdr:rowOff>
        </xdr:from>
        <xdr:to>
          <xdr:col>5</xdr:col>
          <xdr:colOff>257175</xdr:colOff>
          <xdr:row>17</xdr:row>
          <xdr:rowOff>19050</xdr:rowOff>
        </xdr:to>
        <xdr:sp macro="" textlink="">
          <xdr:nvSpPr>
            <xdr:cNvPr id="66589" name="cmdDigOut_3" hidden="1">
              <a:extLst>
                <a:ext uri="{63B3BB69-23CF-44E3-9099-C40C66FF867C}">
                  <a14:compatExt spid="_x0000_s665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11</xdr:row>
          <xdr:rowOff>28575</xdr:rowOff>
        </xdr:from>
        <xdr:to>
          <xdr:col>4</xdr:col>
          <xdr:colOff>495300</xdr:colOff>
          <xdr:row>12</xdr:row>
          <xdr:rowOff>161925</xdr:rowOff>
        </xdr:to>
        <xdr:sp macro="" textlink="">
          <xdr:nvSpPr>
            <xdr:cNvPr id="66590" name="cmdDigIn_13" hidden="1">
              <a:extLst>
                <a:ext uri="{63B3BB69-23CF-44E3-9099-C40C66FF867C}">
                  <a14:compatExt spid="_x0000_s665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552450</xdr:colOff>
          <xdr:row>11</xdr:row>
          <xdr:rowOff>28575</xdr:rowOff>
        </xdr:from>
        <xdr:to>
          <xdr:col>5</xdr:col>
          <xdr:colOff>180975</xdr:colOff>
          <xdr:row>12</xdr:row>
          <xdr:rowOff>161925</xdr:rowOff>
        </xdr:to>
        <xdr:sp macro="" textlink="">
          <xdr:nvSpPr>
            <xdr:cNvPr id="66591" name="cmdDigIn_14" hidden="1">
              <a:extLst>
                <a:ext uri="{63B3BB69-23CF-44E3-9099-C40C66FF867C}">
                  <a14:compatExt spid="_x0000_s665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209550</xdr:colOff>
          <xdr:row>14</xdr:row>
          <xdr:rowOff>57150</xdr:rowOff>
        </xdr:from>
        <xdr:to>
          <xdr:col>5</xdr:col>
          <xdr:colOff>762000</xdr:colOff>
          <xdr:row>17</xdr:row>
          <xdr:rowOff>19050</xdr:rowOff>
        </xdr:to>
        <xdr:sp macro="" textlink="">
          <xdr:nvSpPr>
            <xdr:cNvPr id="66593" name="cmdDigOut_4" hidden="1">
              <a:extLst>
                <a:ext uri="{63B3BB69-23CF-44E3-9099-C40C66FF867C}">
                  <a14:compatExt spid="_x0000_s665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733425</xdr:colOff>
          <xdr:row>14</xdr:row>
          <xdr:rowOff>57150</xdr:rowOff>
        </xdr:from>
        <xdr:to>
          <xdr:col>6</xdr:col>
          <xdr:colOff>314325</xdr:colOff>
          <xdr:row>17</xdr:row>
          <xdr:rowOff>19050</xdr:rowOff>
        </xdr:to>
        <xdr:sp macro="" textlink="">
          <xdr:nvSpPr>
            <xdr:cNvPr id="66594" name="cmdDigOut_5" hidden="1">
              <a:extLst>
                <a:ext uri="{63B3BB69-23CF-44E3-9099-C40C66FF867C}">
                  <a14:compatExt spid="_x0000_s665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285750</xdr:colOff>
          <xdr:row>14</xdr:row>
          <xdr:rowOff>57150</xdr:rowOff>
        </xdr:from>
        <xdr:to>
          <xdr:col>6</xdr:col>
          <xdr:colOff>838200</xdr:colOff>
          <xdr:row>17</xdr:row>
          <xdr:rowOff>19050</xdr:rowOff>
        </xdr:to>
        <xdr:sp macro="" textlink="">
          <xdr:nvSpPr>
            <xdr:cNvPr id="66595" name="cmdDigOut_6" hidden="1">
              <a:extLst>
                <a:ext uri="{63B3BB69-23CF-44E3-9099-C40C66FF867C}">
                  <a14:compatExt spid="_x0000_s665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209550</xdr:colOff>
          <xdr:row>11</xdr:row>
          <xdr:rowOff>28575</xdr:rowOff>
        </xdr:from>
        <xdr:to>
          <xdr:col>5</xdr:col>
          <xdr:colOff>685800</xdr:colOff>
          <xdr:row>12</xdr:row>
          <xdr:rowOff>161925</xdr:rowOff>
        </xdr:to>
        <xdr:sp macro="" textlink="">
          <xdr:nvSpPr>
            <xdr:cNvPr id="66602" name="cmdDigIn_15" hidden="1">
              <a:extLst>
                <a:ext uri="{63B3BB69-23CF-44E3-9099-C40C66FF867C}">
                  <a14:compatExt spid="_x0000_s666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742950</xdr:colOff>
          <xdr:row>11</xdr:row>
          <xdr:rowOff>28575</xdr:rowOff>
        </xdr:from>
        <xdr:to>
          <xdr:col>6</xdr:col>
          <xdr:colOff>247650</xdr:colOff>
          <xdr:row>12</xdr:row>
          <xdr:rowOff>161925</xdr:rowOff>
        </xdr:to>
        <xdr:sp macro="" textlink="">
          <xdr:nvSpPr>
            <xdr:cNvPr id="66603" name="cmdDigIn_16" hidden="1">
              <a:extLst>
                <a:ext uri="{63B3BB69-23CF-44E3-9099-C40C66FF867C}">
                  <a14:compatExt spid="_x0000_s666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276225</xdr:colOff>
          <xdr:row>11</xdr:row>
          <xdr:rowOff>28575</xdr:rowOff>
        </xdr:from>
        <xdr:to>
          <xdr:col>6</xdr:col>
          <xdr:colOff>752475</xdr:colOff>
          <xdr:row>12</xdr:row>
          <xdr:rowOff>161925</xdr:rowOff>
        </xdr:to>
        <xdr:sp macro="" textlink="">
          <xdr:nvSpPr>
            <xdr:cNvPr id="66604" name="cmdDigIn_17" hidden="1">
              <a:extLst>
                <a:ext uri="{63B3BB69-23CF-44E3-9099-C40C66FF867C}">
                  <a14:compatExt spid="_x0000_s666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17</xdr:row>
          <xdr:rowOff>133350</xdr:rowOff>
        </xdr:from>
        <xdr:to>
          <xdr:col>4</xdr:col>
          <xdr:colOff>571500</xdr:colOff>
          <xdr:row>19</xdr:row>
          <xdr:rowOff>76200</xdr:rowOff>
        </xdr:to>
        <xdr:sp macro="" textlink="">
          <xdr:nvSpPr>
            <xdr:cNvPr id="66605" name="cmdDigOut_7" hidden="1">
              <a:extLst>
                <a:ext uri="{63B3BB69-23CF-44E3-9099-C40C66FF867C}">
                  <a14:compatExt spid="_x0000_s666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571500</xdr:colOff>
          <xdr:row>17</xdr:row>
          <xdr:rowOff>133350</xdr:rowOff>
        </xdr:from>
        <xdr:to>
          <xdr:col>5</xdr:col>
          <xdr:colOff>276225</xdr:colOff>
          <xdr:row>19</xdr:row>
          <xdr:rowOff>76200</xdr:rowOff>
        </xdr:to>
        <xdr:sp macro="" textlink="">
          <xdr:nvSpPr>
            <xdr:cNvPr id="66606" name="cmdDigOut_8" hidden="1">
              <a:extLst>
                <a:ext uri="{63B3BB69-23CF-44E3-9099-C40C66FF867C}">
                  <a14:compatExt spid="_x0000_s6660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209550</xdr:colOff>
          <xdr:row>17</xdr:row>
          <xdr:rowOff>133350</xdr:rowOff>
        </xdr:from>
        <xdr:to>
          <xdr:col>5</xdr:col>
          <xdr:colOff>762000</xdr:colOff>
          <xdr:row>19</xdr:row>
          <xdr:rowOff>76200</xdr:rowOff>
        </xdr:to>
        <xdr:sp macro="" textlink="">
          <xdr:nvSpPr>
            <xdr:cNvPr id="66607" name="cmdDigOut_9" hidden="1">
              <a:extLst>
                <a:ext uri="{63B3BB69-23CF-44E3-9099-C40C66FF867C}">
                  <a14:compatExt spid="_x0000_s666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733425</xdr:colOff>
          <xdr:row>17</xdr:row>
          <xdr:rowOff>133350</xdr:rowOff>
        </xdr:from>
        <xdr:to>
          <xdr:col>6</xdr:col>
          <xdr:colOff>314325</xdr:colOff>
          <xdr:row>19</xdr:row>
          <xdr:rowOff>76200</xdr:rowOff>
        </xdr:to>
        <xdr:sp macro="" textlink="">
          <xdr:nvSpPr>
            <xdr:cNvPr id="66608" name="cmdDigOut_10" hidden="1">
              <a:extLst>
                <a:ext uri="{63B3BB69-23CF-44E3-9099-C40C66FF867C}">
                  <a14:compatExt spid="_x0000_s666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285750</xdr:colOff>
          <xdr:row>17</xdr:row>
          <xdr:rowOff>133350</xdr:rowOff>
        </xdr:from>
        <xdr:to>
          <xdr:col>6</xdr:col>
          <xdr:colOff>838200</xdr:colOff>
          <xdr:row>19</xdr:row>
          <xdr:rowOff>76200</xdr:rowOff>
        </xdr:to>
        <xdr:sp macro="" textlink="">
          <xdr:nvSpPr>
            <xdr:cNvPr id="66609" name="cmdDigOut_11" hidden="1">
              <a:extLst>
                <a:ext uri="{63B3BB69-23CF-44E3-9099-C40C66FF867C}">
                  <a14:compatExt spid="_x0000_s666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47625</xdr:colOff>
          <xdr:row>22</xdr:row>
          <xdr:rowOff>19050</xdr:rowOff>
        </xdr:from>
        <xdr:to>
          <xdr:col>9</xdr:col>
          <xdr:colOff>0</xdr:colOff>
          <xdr:row>23</xdr:row>
          <xdr:rowOff>0</xdr:rowOff>
        </xdr:to>
        <xdr:sp macro="" textlink="">
          <xdr:nvSpPr>
            <xdr:cNvPr id="66612" name="Button 52" hidden="1">
              <a:extLst>
                <a:ext uri="{63B3BB69-23CF-44E3-9099-C40C66FF867C}">
                  <a14:compatExt spid="_x0000_s666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8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Test</a:t>
              </a:r>
            </a:p>
            <a:p>
              <a:pPr algn="ctr" rtl="0">
                <a:defRPr sz="1000"/>
              </a:pPr>
              <a:endParaRPr lang="de-DE" sz="8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  <a:p>
              <a:pPr algn="ctr" rtl="0">
                <a:defRPr sz="1000"/>
              </a:pPr>
              <a:endParaRPr lang="de-DE" sz="11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  <a:p>
              <a:pPr algn="ctr" rtl="0">
                <a:defRPr sz="1000"/>
              </a:pPr>
              <a:endParaRPr lang="de-DE" sz="11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47625</xdr:colOff>
          <xdr:row>23</xdr:row>
          <xdr:rowOff>19050</xdr:rowOff>
        </xdr:from>
        <xdr:to>
          <xdr:col>9</xdr:col>
          <xdr:colOff>0</xdr:colOff>
          <xdr:row>24</xdr:row>
          <xdr:rowOff>0</xdr:rowOff>
        </xdr:to>
        <xdr:sp macro="" textlink="">
          <xdr:nvSpPr>
            <xdr:cNvPr id="66613" name="Button 53" hidden="1">
              <a:extLst>
                <a:ext uri="{63B3BB69-23CF-44E3-9099-C40C66FF867C}">
                  <a14:compatExt spid="_x0000_s666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8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Test</a:t>
              </a:r>
            </a:p>
            <a:p>
              <a:pPr algn="ctr" rtl="0">
                <a:defRPr sz="1000"/>
              </a:pPr>
              <a:endParaRPr lang="de-DE" sz="8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  <a:p>
              <a:pPr algn="ctr" rtl="0">
                <a:defRPr sz="1000"/>
              </a:pPr>
              <a:endParaRPr lang="de-DE" sz="11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  <a:p>
              <a:pPr algn="ctr" rtl="0">
                <a:defRPr sz="1000"/>
              </a:pPr>
              <a:endParaRPr lang="de-DE" sz="11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47625</xdr:colOff>
          <xdr:row>24</xdr:row>
          <xdr:rowOff>19050</xdr:rowOff>
        </xdr:from>
        <xdr:to>
          <xdr:col>9</xdr:col>
          <xdr:colOff>0</xdr:colOff>
          <xdr:row>25</xdr:row>
          <xdr:rowOff>0</xdr:rowOff>
        </xdr:to>
        <xdr:sp macro="" textlink="">
          <xdr:nvSpPr>
            <xdr:cNvPr id="66614" name="Button 54" hidden="1">
              <a:extLst>
                <a:ext uri="{63B3BB69-23CF-44E3-9099-C40C66FF867C}">
                  <a14:compatExt spid="_x0000_s666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8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Test</a:t>
              </a:r>
            </a:p>
            <a:p>
              <a:pPr algn="ctr" rtl="0">
                <a:defRPr sz="1000"/>
              </a:pPr>
              <a:endParaRPr lang="de-DE" sz="8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  <a:p>
              <a:pPr algn="ctr" rtl="0">
                <a:defRPr sz="1000"/>
              </a:pPr>
              <a:endParaRPr lang="de-DE" sz="11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  <a:p>
              <a:pPr algn="ctr" rtl="0">
                <a:defRPr sz="1000"/>
              </a:pPr>
              <a:endParaRPr lang="de-DE" sz="11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47625</xdr:colOff>
          <xdr:row>25</xdr:row>
          <xdr:rowOff>19050</xdr:rowOff>
        </xdr:from>
        <xdr:to>
          <xdr:col>9</xdr:col>
          <xdr:colOff>0</xdr:colOff>
          <xdr:row>26</xdr:row>
          <xdr:rowOff>0</xdr:rowOff>
        </xdr:to>
        <xdr:sp macro="" textlink="">
          <xdr:nvSpPr>
            <xdr:cNvPr id="66615" name="Button 55" hidden="1">
              <a:extLst>
                <a:ext uri="{63B3BB69-23CF-44E3-9099-C40C66FF867C}">
                  <a14:compatExt spid="_x0000_s666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8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Test</a:t>
              </a:r>
            </a:p>
            <a:p>
              <a:pPr algn="ctr" rtl="0">
                <a:defRPr sz="1000"/>
              </a:pPr>
              <a:endParaRPr lang="de-DE" sz="8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  <a:p>
              <a:pPr algn="ctr" rtl="0">
                <a:defRPr sz="1000"/>
              </a:pPr>
              <a:endParaRPr lang="de-DE" sz="11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  <a:p>
              <a:pPr algn="ctr" rtl="0">
                <a:defRPr sz="1000"/>
              </a:pPr>
              <a:endParaRPr lang="de-DE" sz="11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47625</xdr:colOff>
          <xdr:row>26</xdr:row>
          <xdr:rowOff>19050</xdr:rowOff>
        </xdr:from>
        <xdr:to>
          <xdr:col>9</xdr:col>
          <xdr:colOff>0</xdr:colOff>
          <xdr:row>27</xdr:row>
          <xdr:rowOff>0</xdr:rowOff>
        </xdr:to>
        <xdr:sp macro="" textlink="">
          <xdr:nvSpPr>
            <xdr:cNvPr id="66616" name="Button 56" hidden="1">
              <a:extLst>
                <a:ext uri="{63B3BB69-23CF-44E3-9099-C40C66FF867C}">
                  <a14:compatExt spid="_x0000_s666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8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Test</a:t>
              </a:r>
            </a:p>
            <a:p>
              <a:pPr algn="ctr" rtl="0">
                <a:defRPr sz="1000"/>
              </a:pPr>
              <a:endParaRPr lang="de-DE" sz="8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  <a:p>
              <a:pPr algn="ctr" rtl="0">
                <a:defRPr sz="1000"/>
              </a:pPr>
              <a:endParaRPr lang="de-DE" sz="11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  <a:p>
              <a:pPr algn="ctr" rtl="0">
                <a:defRPr sz="1000"/>
              </a:pPr>
              <a:endParaRPr lang="de-DE" sz="11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47625</xdr:colOff>
          <xdr:row>27</xdr:row>
          <xdr:rowOff>19050</xdr:rowOff>
        </xdr:from>
        <xdr:to>
          <xdr:col>9</xdr:col>
          <xdr:colOff>0</xdr:colOff>
          <xdr:row>28</xdr:row>
          <xdr:rowOff>0</xdr:rowOff>
        </xdr:to>
        <xdr:sp macro="" textlink="">
          <xdr:nvSpPr>
            <xdr:cNvPr id="66617" name="Button 57" hidden="1">
              <a:extLst>
                <a:ext uri="{63B3BB69-23CF-44E3-9099-C40C66FF867C}">
                  <a14:compatExt spid="_x0000_s666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8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Test</a:t>
              </a:r>
            </a:p>
            <a:p>
              <a:pPr algn="ctr" rtl="0">
                <a:defRPr sz="1000"/>
              </a:pPr>
              <a:endParaRPr lang="de-DE" sz="8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  <a:p>
              <a:pPr algn="ctr" rtl="0">
                <a:defRPr sz="1000"/>
              </a:pPr>
              <a:endParaRPr lang="de-DE" sz="11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  <a:p>
              <a:pPr algn="ctr" rtl="0">
                <a:defRPr sz="1000"/>
              </a:pPr>
              <a:endParaRPr lang="de-DE" sz="11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47625</xdr:colOff>
          <xdr:row>28</xdr:row>
          <xdr:rowOff>19050</xdr:rowOff>
        </xdr:from>
        <xdr:to>
          <xdr:col>9</xdr:col>
          <xdr:colOff>0</xdr:colOff>
          <xdr:row>28</xdr:row>
          <xdr:rowOff>190500</xdr:rowOff>
        </xdr:to>
        <xdr:sp macro="" textlink="">
          <xdr:nvSpPr>
            <xdr:cNvPr id="66618" name="Button 58" hidden="1">
              <a:extLst>
                <a:ext uri="{63B3BB69-23CF-44E3-9099-C40C66FF867C}">
                  <a14:compatExt spid="_x0000_s666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8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Test</a:t>
              </a:r>
            </a:p>
            <a:p>
              <a:pPr algn="ctr" rtl="0">
                <a:defRPr sz="1000"/>
              </a:pPr>
              <a:endParaRPr lang="de-DE" sz="8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  <a:p>
              <a:pPr algn="ctr" rtl="0">
                <a:defRPr sz="1000"/>
              </a:pPr>
              <a:endParaRPr lang="de-DE" sz="11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  <a:p>
              <a:pPr algn="ctr" rtl="0">
                <a:defRPr sz="1000"/>
              </a:pPr>
              <a:endParaRPr lang="de-DE" sz="11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19050</xdr:colOff>
          <xdr:row>21</xdr:row>
          <xdr:rowOff>9525</xdr:rowOff>
        </xdr:from>
        <xdr:to>
          <xdr:col>11</xdr:col>
          <xdr:colOff>0</xdr:colOff>
          <xdr:row>21</xdr:row>
          <xdr:rowOff>180975</xdr:rowOff>
        </xdr:to>
        <xdr:sp macro="" textlink="">
          <xdr:nvSpPr>
            <xdr:cNvPr id="66621" name="Button 61" hidden="1">
              <a:extLst>
                <a:ext uri="{63B3BB69-23CF-44E3-9099-C40C66FF867C}">
                  <a14:compatExt spid="_x0000_s666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8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  <a:p>
              <a:pPr algn="ctr" rtl="0">
                <a:defRPr sz="1000"/>
              </a:pPr>
              <a:endParaRPr lang="de-DE" sz="8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  <a:p>
              <a:pPr algn="ctr" rtl="0">
                <a:defRPr sz="1000"/>
              </a:pPr>
              <a:endParaRPr lang="de-DE" sz="8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  <a:p>
              <a:pPr algn="ctr" rtl="0">
                <a:defRPr sz="1000"/>
              </a:pPr>
              <a:endParaRPr lang="de-DE" sz="8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47625</xdr:colOff>
          <xdr:row>21</xdr:row>
          <xdr:rowOff>9525</xdr:rowOff>
        </xdr:from>
        <xdr:to>
          <xdr:col>9</xdr:col>
          <xdr:colOff>0</xdr:colOff>
          <xdr:row>21</xdr:row>
          <xdr:rowOff>180975</xdr:rowOff>
        </xdr:to>
        <xdr:sp macro="" textlink="">
          <xdr:nvSpPr>
            <xdr:cNvPr id="66611" name="Button 51" hidden="1">
              <a:extLst>
                <a:ext uri="{63B3BB69-23CF-44E3-9099-C40C66FF867C}">
                  <a14:compatExt spid="_x0000_s666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8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Test</a:t>
              </a:r>
            </a:p>
            <a:p>
              <a:pPr algn="ctr" rtl="0">
                <a:defRPr sz="1000"/>
              </a:pPr>
              <a:endParaRPr lang="de-DE" sz="8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  <a:p>
              <a:pPr algn="ctr" rtl="0">
                <a:defRPr sz="1000"/>
              </a:pPr>
              <a:endParaRPr lang="de-DE" sz="11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  <a:p>
              <a:pPr algn="ctr" rtl="0">
                <a:defRPr sz="1000"/>
              </a:pPr>
              <a:endParaRPr lang="de-DE" sz="11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742950</xdr:colOff>
          <xdr:row>41</xdr:row>
          <xdr:rowOff>114300</xdr:rowOff>
        </xdr:from>
        <xdr:to>
          <xdr:col>8</xdr:col>
          <xdr:colOff>400050</xdr:colOff>
          <xdr:row>43</xdr:row>
          <xdr:rowOff>95250</xdr:rowOff>
        </xdr:to>
        <xdr:sp macro="" textlink="">
          <xdr:nvSpPr>
            <xdr:cNvPr id="66622" name="cmdSaveAOConfig" hidden="1">
              <a:extLst>
                <a:ext uri="{63B3BB69-23CF-44E3-9099-C40C66FF867C}">
                  <a14:compatExt spid="_x0000_s666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47625</xdr:colOff>
          <xdr:row>41</xdr:row>
          <xdr:rowOff>123825</xdr:rowOff>
        </xdr:from>
        <xdr:to>
          <xdr:col>5</xdr:col>
          <xdr:colOff>695325</xdr:colOff>
          <xdr:row>43</xdr:row>
          <xdr:rowOff>95250</xdr:rowOff>
        </xdr:to>
        <xdr:sp macro="" textlink="">
          <xdr:nvSpPr>
            <xdr:cNvPr id="66623" name="cmdReadAOConfig" hidden="1">
              <a:extLst>
                <a:ext uri="{63B3BB69-23CF-44E3-9099-C40C66FF867C}">
                  <a14:compatExt spid="_x0000_s666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9</xdr:col>
      <xdr:colOff>59947</xdr:colOff>
      <xdr:row>21</xdr:row>
      <xdr:rowOff>98714</xdr:rowOff>
    </xdr:from>
    <xdr:to>
      <xdr:col>10</xdr:col>
      <xdr:colOff>317268</xdr:colOff>
      <xdr:row>33</xdr:row>
      <xdr:rowOff>126556</xdr:rowOff>
    </xdr:to>
    <xdr:cxnSp macro="">
      <xdr:nvCxnSpPr>
        <xdr:cNvPr id="3" name="Gewinkelte Verbindung 2"/>
        <xdr:cNvCxnSpPr/>
      </xdr:nvCxnSpPr>
      <xdr:spPr>
        <a:xfrm rot="5400000" flipH="1" flipV="1">
          <a:off x="6303591" y="4273688"/>
          <a:ext cx="2462779" cy="1171721"/>
        </a:xfrm>
        <a:prstGeom prst="bentConnector4">
          <a:avLst>
            <a:gd name="adj1" fmla="val -379"/>
            <a:gd name="adj2" fmla="val 119510"/>
          </a:avLst>
        </a:prstGeom>
        <a:ln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64477</xdr:colOff>
      <xdr:row>34</xdr:row>
      <xdr:rowOff>105507</xdr:rowOff>
    </xdr:from>
    <xdr:to>
      <xdr:col>11</xdr:col>
      <xdr:colOff>199292</xdr:colOff>
      <xdr:row>34</xdr:row>
      <xdr:rowOff>111368</xdr:rowOff>
    </xdr:to>
    <xdr:cxnSp macro="">
      <xdr:nvCxnSpPr>
        <xdr:cNvPr id="18" name="Gerade Verbindung 17"/>
        <xdr:cNvCxnSpPr/>
      </xdr:nvCxnSpPr>
      <xdr:spPr>
        <a:xfrm flipV="1">
          <a:off x="6951785" y="6271845"/>
          <a:ext cx="1406769" cy="5861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64465</xdr:colOff>
      <xdr:row>35</xdr:row>
      <xdr:rowOff>93785</xdr:rowOff>
    </xdr:from>
    <xdr:to>
      <xdr:col>11</xdr:col>
      <xdr:colOff>199280</xdr:colOff>
      <xdr:row>35</xdr:row>
      <xdr:rowOff>99646</xdr:rowOff>
    </xdr:to>
    <xdr:cxnSp macro="">
      <xdr:nvCxnSpPr>
        <xdr:cNvPr id="60" name="Gerade Verbindung 59"/>
        <xdr:cNvCxnSpPr/>
      </xdr:nvCxnSpPr>
      <xdr:spPr>
        <a:xfrm flipV="1">
          <a:off x="6951773" y="6441831"/>
          <a:ext cx="1406769" cy="5861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64453</xdr:colOff>
      <xdr:row>36</xdr:row>
      <xdr:rowOff>105511</xdr:rowOff>
    </xdr:from>
    <xdr:to>
      <xdr:col>11</xdr:col>
      <xdr:colOff>199268</xdr:colOff>
      <xdr:row>36</xdr:row>
      <xdr:rowOff>111372</xdr:rowOff>
    </xdr:to>
    <xdr:cxnSp macro="">
      <xdr:nvCxnSpPr>
        <xdr:cNvPr id="61" name="Gerade Verbindung 60"/>
        <xdr:cNvCxnSpPr/>
      </xdr:nvCxnSpPr>
      <xdr:spPr>
        <a:xfrm flipV="1">
          <a:off x="6951761" y="6635265"/>
          <a:ext cx="1406769" cy="5861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64441</xdr:colOff>
      <xdr:row>37</xdr:row>
      <xdr:rowOff>93789</xdr:rowOff>
    </xdr:from>
    <xdr:to>
      <xdr:col>11</xdr:col>
      <xdr:colOff>199256</xdr:colOff>
      <xdr:row>37</xdr:row>
      <xdr:rowOff>99650</xdr:rowOff>
    </xdr:to>
    <xdr:cxnSp macro="">
      <xdr:nvCxnSpPr>
        <xdr:cNvPr id="62" name="Gerade Verbindung 61"/>
        <xdr:cNvCxnSpPr/>
      </xdr:nvCxnSpPr>
      <xdr:spPr>
        <a:xfrm flipV="1">
          <a:off x="6951749" y="6805251"/>
          <a:ext cx="1406769" cy="5861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76153</xdr:colOff>
      <xdr:row>38</xdr:row>
      <xdr:rowOff>93792</xdr:rowOff>
    </xdr:from>
    <xdr:to>
      <xdr:col>11</xdr:col>
      <xdr:colOff>210968</xdr:colOff>
      <xdr:row>38</xdr:row>
      <xdr:rowOff>99653</xdr:rowOff>
    </xdr:to>
    <xdr:cxnSp macro="">
      <xdr:nvCxnSpPr>
        <xdr:cNvPr id="63" name="Gerade Verbindung 62"/>
        <xdr:cNvCxnSpPr/>
      </xdr:nvCxnSpPr>
      <xdr:spPr>
        <a:xfrm flipV="1">
          <a:off x="6963461" y="6986961"/>
          <a:ext cx="1406769" cy="5861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76141</xdr:colOff>
      <xdr:row>39</xdr:row>
      <xdr:rowOff>99656</xdr:rowOff>
    </xdr:from>
    <xdr:to>
      <xdr:col>11</xdr:col>
      <xdr:colOff>210956</xdr:colOff>
      <xdr:row>39</xdr:row>
      <xdr:rowOff>105517</xdr:rowOff>
    </xdr:to>
    <xdr:cxnSp macro="">
      <xdr:nvCxnSpPr>
        <xdr:cNvPr id="64" name="Gerade Verbindung 63"/>
        <xdr:cNvCxnSpPr/>
      </xdr:nvCxnSpPr>
      <xdr:spPr>
        <a:xfrm flipV="1">
          <a:off x="6963449" y="7174533"/>
          <a:ext cx="1406769" cy="5861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19050</xdr:colOff>
          <xdr:row>24</xdr:row>
          <xdr:rowOff>19050</xdr:rowOff>
        </xdr:from>
        <xdr:to>
          <xdr:col>10</xdr:col>
          <xdr:colOff>342900</xdr:colOff>
          <xdr:row>25</xdr:row>
          <xdr:rowOff>0</xdr:rowOff>
        </xdr:to>
        <xdr:sp macro="" textlink="">
          <xdr:nvSpPr>
            <xdr:cNvPr id="66631" name="Button 71" hidden="1">
              <a:extLst>
                <a:ext uri="{63B3BB69-23CF-44E3-9099-C40C66FF867C}">
                  <a14:compatExt spid="_x0000_s666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8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  <a:p>
              <a:pPr algn="ctr" rtl="0">
                <a:defRPr sz="1000"/>
              </a:pPr>
              <a:endParaRPr lang="de-DE" sz="8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  <a:p>
              <a:pPr algn="ctr" rtl="0">
                <a:defRPr sz="1000"/>
              </a:pPr>
              <a:endParaRPr lang="de-DE" sz="11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  <a:p>
              <a:pPr algn="ctr" rtl="0">
                <a:defRPr sz="1000"/>
              </a:pPr>
              <a:endParaRPr lang="de-DE" sz="11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19050</xdr:colOff>
          <xdr:row>22</xdr:row>
          <xdr:rowOff>19050</xdr:rowOff>
        </xdr:from>
        <xdr:to>
          <xdr:col>11</xdr:col>
          <xdr:colOff>0</xdr:colOff>
          <xdr:row>23</xdr:row>
          <xdr:rowOff>0</xdr:rowOff>
        </xdr:to>
        <xdr:sp macro="" textlink="">
          <xdr:nvSpPr>
            <xdr:cNvPr id="66632" name="Button 72" hidden="1">
              <a:extLst>
                <a:ext uri="{63B3BB69-23CF-44E3-9099-C40C66FF867C}">
                  <a14:compatExt spid="_x0000_s666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8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  <a:p>
              <a:pPr algn="ctr" rtl="0">
                <a:defRPr sz="1000"/>
              </a:pPr>
              <a:endParaRPr lang="de-DE" sz="8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  <a:p>
              <a:pPr algn="ctr" rtl="0">
                <a:defRPr sz="1000"/>
              </a:pPr>
              <a:endParaRPr lang="de-DE" sz="11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  <a:p>
              <a:pPr algn="ctr" rtl="0">
                <a:defRPr sz="1000"/>
              </a:pPr>
              <a:endParaRPr lang="de-DE" sz="11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19050</xdr:colOff>
          <xdr:row>23</xdr:row>
          <xdr:rowOff>9525</xdr:rowOff>
        </xdr:from>
        <xdr:to>
          <xdr:col>10</xdr:col>
          <xdr:colOff>342900</xdr:colOff>
          <xdr:row>23</xdr:row>
          <xdr:rowOff>180975</xdr:rowOff>
        </xdr:to>
        <xdr:sp macro="" textlink="">
          <xdr:nvSpPr>
            <xdr:cNvPr id="66633" name="Button 73" hidden="1">
              <a:extLst>
                <a:ext uri="{63B3BB69-23CF-44E3-9099-C40C66FF867C}">
                  <a14:compatExt spid="_x0000_s666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8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  <a:p>
              <a:pPr algn="ctr" rtl="0">
                <a:defRPr sz="1000"/>
              </a:pPr>
              <a:endParaRPr lang="de-DE" sz="8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19050</xdr:colOff>
          <xdr:row>25</xdr:row>
          <xdr:rowOff>19050</xdr:rowOff>
        </xdr:from>
        <xdr:to>
          <xdr:col>11</xdr:col>
          <xdr:colOff>0</xdr:colOff>
          <xdr:row>26</xdr:row>
          <xdr:rowOff>0</xdr:rowOff>
        </xdr:to>
        <xdr:sp macro="" textlink="">
          <xdr:nvSpPr>
            <xdr:cNvPr id="66634" name="Button 74" hidden="1">
              <a:extLst>
                <a:ext uri="{63B3BB69-23CF-44E3-9099-C40C66FF867C}">
                  <a14:compatExt spid="_x0000_s666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8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  <a:p>
              <a:pPr algn="ctr" rtl="0">
                <a:defRPr sz="1000"/>
              </a:pPr>
              <a:endParaRPr lang="de-DE" sz="8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  <a:p>
              <a:pPr algn="ctr" rtl="0">
                <a:defRPr sz="1000"/>
              </a:pPr>
              <a:endParaRPr lang="de-DE" sz="11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  <a:p>
              <a:pPr algn="ctr" rtl="0">
                <a:defRPr sz="1000"/>
              </a:pPr>
              <a:endParaRPr lang="de-DE" sz="11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19050</xdr:colOff>
          <xdr:row>26</xdr:row>
          <xdr:rowOff>19050</xdr:rowOff>
        </xdr:from>
        <xdr:to>
          <xdr:col>11</xdr:col>
          <xdr:colOff>0</xdr:colOff>
          <xdr:row>27</xdr:row>
          <xdr:rowOff>0</xdr:rowOff>
        </xdr:to>
        <xdr:sp macro="" textlink="">
          <xdr:nvSpPr>
            <xdr:cNvPr id="66635" name="Button 75" hidden="1">
              <a:extLst>
                <a:ext uri="{63B3BB69-23CF-44E3-9099-C40C66FF867C}">
                  <a14:compatExt spid="_x0000_s666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8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  <a:p>
              <a:pPr algn="ctr" rtl="0">
                <a:defRPr sz="1000"/>
              </a:pPr>
              <a:endParaRPr lang="de-DE" sz="8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  <a:p>
              <a:pPr algn="ctr" rtl="0">
                <a:defRPr sz="1000"/>
              </a:pPr>
              <a:endParaRPr lang="de-DE" sz="11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  <a:p>
              <a:pPr algn="ctr" rtl="0">
                <a:defRPr sz="1000"/>
              </a:pPr>
              <a:endParaRPr lang="de-DE" sz="11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19050</xdr:colOff>
          <xdr:row>27</xdr:row>
          <xdr:rowOff>9525</xdr:rowOff>
        </xdr:from>
        <xdr:to>
          <xdr:col>11</xdr:col>
          <xdr:colOff>0</xdr:colOff>
          <xdr:row>27</xdr:row>
          <xdr:rowOff>180975</xdr:rowOff>
        </xdr:to>
        <xdr:sp macro="" textlink="">
          <xdr:nvSpPr>
            <xdr:cNvPr id="66636" name="Button 76" hidden="1">
              <a:extLst>
                <a:ext uri="{63B3BB69-23CF-44E3-9099-C40C66FF867C}">
                  <a14:compatExt spid="_x0000_s666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8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  <a:p>
              <a:pPr algn="ctr" rtl="0">
                <a:defRPr sz="1000"/>
              </a:pPr>
              <a:endParaRPr lang="de-DE" sz="8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  <a:p>
              <a:pPr algn="ctr" rtl="0">
                <a:defRPr sz="1000"/>
              </a:pPr>
              <a:endParaRPr lang="de-DE" sz="11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  <a:p>
              <a:pPr algn="ctr" rtl="0">
                <a:defRPr sz="1000"/>
              </a:pPr>
              <a:endParaRPr lang="de-DE" sz="11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19050</xdr:colOff>
          <xdr:row>28</xdr:row>
          <xdr:rowOff>9525</xdr:rowOff>
        </xdr:from>
        <xdr:to>
          <xdr:col>11</xdr:col>
          <xdr:colOff>0</xdr:colOff>
          <xdr:row>28</xdr:row>
          <xdr:rowOff>190500</xdr:rowOff>
        </xdr:to>
        <xdr:sp macro="" textlink="">
          <xdr:nvSpPr>
            <xdr:cNvPr id="66637" name="Button 77" hidden="1">
              <a:extLst>
                <a:ext uri="{63B3BB69-23CF-44E3-9099-C40C66FF867C}">
                  <a14:compatExt spid="_x0000_s666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8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  <a:p>
              <a:pPr algn="ctr" rtl="0">
                <a:defRPr sz="1000"/>
              </a:pPr>
              <a:endParaRPr lang="de-DE" sz="8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  <a:p>
              <a:pPr algn="ctr" rtl="0">
                <a:defRPr sz="1000"/>
              </a:pPr>
              <a:endParaRPr lang="de-DE" sz="11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  <a:p>
              <a:pPr algn="ctr" rtl="0">
                <a:defRPr sz="1000"/>
              </a:pPr>
              <a:endParaRPr lang="de-DE" sz="11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32</xdr:row>
          <xdr:rowOff>57150</xdr:rowOff>
        </xdr:from>
        <xdr:to>
          <xdr:col>2</xdr:col>
          <xdr:colOff>0</xdr:colOff>
          <xdr:row>32</xdr:row>
          <xdr:rowOff>352425</xdr:rowOff>
        </xdr:to>
        <xdr:sp macro="" textlink="">
          <xdr:nvSpPr>
            <xdr:cNvPr id="66640" name="cmdGaugeControl" hidden="1">
              <a:extLst>
                <a:ext uri="{63B3BB69-23CF-44E3-9099-C40C66FF867C}">
                  <a14:compatExt spid="_x0000_s666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114300</xdr:colOff>
          <xdr:row>37</xdr:row>
          <xdr:rowOff>171450</xdr:rowOff>
        </xdr:from>
        <xdr:to>
          <xdr:col>3</xdr:col>
          <xdr:colOff>695325</xdr:colOff>
          <xdr:row>39</xdr:row>
          <xdr:rowOff>0</xdr:rowOff>
        </xdr:to>
        <xdr:sp macro="" textlink="">
          <xdr:nvSpPr>
            <xdr:cNvPr id="66644" name="cmdDegass" hidden="1">
              <a:extLst>
                <a:ext uri="{63B3BB69-23CF-44E3-9099-C40C66FF867C}">
                  <a14:compatExt spid="_x0000_s666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114300</xdr:colOff>
          <xdr:row>35</xdr:row>
          <xdr:rowOff>19050</xdr:rowOff>
        </xdr:from>
        <xdr:to>
          <xdr:col>3</xdr:col>
          <xdr:colOff>695325</xdr:colOff>
          <xdr:row>36</xdr:row>
          <xdr:rowOff>47625</xdr:rowOff>
        </xdr:to>
        <xdr:sp macro="" textlink="">
          <xdr:nvSpPr>
            <xdr:cNvPr id="66645" name="cmdSetUnit" hidden="1">
              <a:extLst>
                <a:ext uri="{63B3BB69-23CF-44E3-9099-C40C66FF867C}">
                  <a14:compatExt spid="_x0000_s666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 editAs="oneCell">
    <xdr:from>
      <xdr:col>7</xdr:col>
      <xdr:colOff>11935</xdr:colOff>
      <xdr:row>8</xdr:row>
      <xdr:rowOff>53011</xdr:rowOff>
    </xdr:from>
    <xdr:to>
      <xdr:col>7</xdr:col>
      <xdr:colOff>258418</xdr:colOff>
      <xdr:row>9</xdr:row>
      <xdr:rowOff>109793</xdr:rowOff>
    </xdr:to>
    <xdr:pic>
      <xdr:nvPicPr>
        <xdr:cNvPr id="55" name="Grafik 54" descr="C:\Users\busch\AppData\Local\Microsoft\Windows\Temporary Internet Files\Content.IE5\LMO7YWX9\Icon_Clock.svg[1].png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98335" y="1557133"/>
          <a:ext cx="246483" cy="24893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695325</xdr:colOff>
          <xdr:row>14</xdr:row>
          <xdr:rowOff>57150</xdr:rowOff>
        </xdr:from>
        <xdr:to>
          <xdr:col>2</xdr:col>
          <xdr:colOff>590550</xdr:colOff>
          <xdr:row>17</xdr:row>
          <xdr:rowOff>19050</xdr:rowOff>
        </xdr:to>
        <xdr:sp macro="" textlink="">
          <xdr:nvSpPr>
            <xdr:cNvPr id="66647" name="cmdOut0_SystemStatus" hidden="1">
              <a:extLst>
                <a:ext uri="{63B3BB69-23CF-44E3-9099-C40C66FF867C}">
                  <a14:compatExt spid="_x0000_s666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323850</xdr:colOff>
          <xdr:row>5</xdr:row>
          <xdr:rowOff>57150</xdr:rowOff>
        </xdr:from>
        <xdr:to>
          <xdr:col>12</xdr:col>
          <xdr:colOff>714375</xdr:colOff>
          <xdr:row>7</xdr:row>
          <xdr:rowOff>161925</xdr:rowOff>
        </xdr:to>
        <xdr:sp macro="" textlink="">
          <xdr:nvSpPr>
            <xdr:cNvPr id="66652" name="Button 92" hidden="1">
              <a:extLst>
                <a:ext uri="{63B3BB69-23CF-44E3-9099-C40C66FF867C}">
                  <a14:compatExt spid="_x0000_s666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Release</a:t>
              </a:r>
            </a:p>
            <a:p>
              <a:pPr algn="ctr" rtl="0">
                <a:defRPr sz="1000"/>
              </a:pPr>
              <a:r>
                <a:rPr lang="de-DE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PrismaPro</a:t>
              </a:r>
            </a:p>
            <a:p>
              <a:pPr algn="ctr" rtl="0">
                <a:defRPr sz="1000"/>
              </a:pPr>
              <a:endParaRPr lang="de-DE" sz="12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333375</xdr:colOff>
          <xdr:row>2</xdr:row>
          <xdr:rowOff>85725</xdr:rowOff>
        </xdr:from>
        <xdr:to>
          <xdr:col>12</xdr:col>
          <xdr:colOff>723900</xdr:colOff>
          <xdr:row>4</xdr:row>
          <xdr:rowOff>190500</xdr:rowOff>
        </xdr:to>
        <xdr:sp macro="" textlink="">
          <xdr:nvSpPr>
            <xdr:cNvPr id="66653" name="Button 93" hidden="1">
              <a:extLst>
                <a:ext uri="{63B3BB69-23CF-44E3-9099-C40C66FF867C}">
                  <a14:compatExt spid="_x0000_s666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Lock</a:t>
              </a:r>
            </a:p>
            <a:p>
              <a:pPr algn="ctr" rtl="0">
                <a:defRPr sz="1000"/>
              </a:pPr>
              <a:r>
                <a:rPr lang="de-DE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PrismaPro</a:t>
              </a:r>
            </a:p>
            <a:p>
              <a:pPr algn="ctr" rtl="0">
                <a:defRPr sz="1000"/>
              </a:pPr>
              <a:endParaRPr lang="de-DE" sz="12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466725</xdr:colOff>
          <xdr:row>1</xdr:row>
          <xdr:rowOff>38100</xdr:rowOff>
        </xdr:from>
        <xdr:to>
          <xdr:col>5</xdr:col>
          <xdr:colOff>1619250</xdr:colOff>
          <xdr:row>3</xdr:row>
          <xdr:rowOff>152400</xdr:rowOff>
        </xdr:to>
        <xdr:sp macro="" textlink="">
          <xdr:nvSpPr>
            <xdr:cNvPr id="70702" name="Button 46" hidden="1">
              <a:extLst>
                <a:ext uri="{63B3BB69-23CF-44E3-9099-C40C66FF867C}">
                  <a14:compatExt spid="_x0000_s707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Start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466725</xdr:colOff>
          <xdr:row>4</xdr:row>
          <xdr:rowOff>95250</xdr:rowOff>
        </xdr:from>
        <xdr:to>
          <xdr:col>5</xdr:col>
          <xdr:colOff>1619250</xdr:colOff>
          <xdr:row>9</xdr:row>
          <xdr:rowOff>190500</xdr:rowOff>
        </xdr:to>
        <xdr:sp macro="" textlink="">
          <xdr:nvSpPr>
            <xdr:cNvPr id="70703" name="Button 47" hidden="1">
              <a:extLst>
                <a:ext uri="{63B3BB69-23CF-44E3-9099-C40C66FF867C}">
                  <a14:compatExt spid="_x0000_s707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Stop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4</xdr:row>
          <xdr:rowOff>19050</xdr:rowOff>
        </xdr:from>
        <xdr:to>
          <xdr:col>3</xdr:col>
          <xdr:colOff>1552575</xdr:colOff>
          <xdr:row>6</xdr:row>
          <xdr:rowOff>104775</xdr:rowOff>
        </xdr:to>
        <xdr:sp macro="" textlink="">
          <xdr:nvSpPr>
            <xdr:cNvPr id="70705" name="cmdGaugeControl2" hidden="1">
              <a:extLst>
                <a:ext uri="{63B3BB69-23CF-44E3-9099-C40C66FF867C}">
                  <a14:compatExt spid="_x0000_s707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57150</xdr:colOff>
          <xdr:row>13</xdr:row>
          <xdr:rowOff>19050</xdr:rowOff>
        </xdr:from>
        <xdr:to>
          <xdr:col>12</xdr:col>
          <xdr:colOff>219075</xdr:colOff>
          <xdr:row>15</xdr:row>
          <xdr:rowOff>133350</xdr:rowOff>
        </xdr:to>
        <xdr:sp macro="" textlink="">
          <xdr:nvSpPr>
            <xdr:cNvPr id="72706" name="Button 2" hidden="1">
              <a:extLst>
                <a:ext uri="{63B3BB69-23CF-44E3-9099-C40C66FF867C}">
                  <a14:compatExt spid="_x0000_s7270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0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Get Analog Input values</a:t>
              </a:r>
            </a:p>
            <a:p>
              <a:pPr algn="ctr" rtl="0">
                <a:defRPr sz="1000"/>
              </a:pPr>
              <a:endParaRPr lang="de-DE" sz="10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66675</xdr:colOff>
          <xdr:row>16</xdr:row>
          <xdr:rowOff>104775</xdr:rowOff>
        </xdr:from>
        <xdr:to>
          <xdr:col>12</xdr:col>
          <xdr:colOff>228600</xdr:colOff>
          <xdr:row>19</xdr:row>
          <xdr:rowOff>57150</xdr:rowOff>
        </xdr:to>
        <xdr:sp macro="" textlink="">
          <xdr:nvSpPr>
            <xdr:cNvPr id="72707" name="Button 3" hidden="1">
              <a:extLst>
                <a:ext uri="{63B3BB69-23CF-44E3-9099-C40C66FF867C}">
                  <a14:compatExt spid="_x0000_s727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0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all cells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1600200</xdr:colOff>
          <xdr:row>40</xdr:row>
          <xdr:rowOff>9525</xdr:rowOff>
        </xdr:from>
        <xdr:to>
          <xdr:col>2</xdr:col>
          <xdr:colOff>885825</xdr:colOff>
          <xdr:row>41</xdr:row>
          <xdr:rowOff>57150</xdr:rowOff>
        </xdr:to>
        <xdr:sp macro="" textlink="">
          <xdr:nvSpPr>
            <xdr:cNvPr id="72708" name="Button 4" hidden="1">
              <a:extLst>
                <a:ext uri="{63B3BB69-23CF-44E3-9099-C40C66FF867C}">
                  <a14:compatExt spid="_x0000_s727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0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40</xdr:row>
          <xdr:rowOff>9525</xdr:rowOff>
        </xdr:from>
        <xdr:to>
          <xdr:col>4</xdr:col>
          <xdr:colOff>0</xdr:colOff>
          <xdr:row>41</xdr:row>
          <xdr:rowOff>57150</xdr:rowOff>
        </xdr:to>
        <xdr:sp macro="" textlink="">
          <xdr:nvSpPr>
            <xdr:cNvPr id="72709" name="Button 5" hidden="1">
              <a:extLst>
                <a:ext uri="{63B3BB69-23CF-44E3-9099-C40C66FF867C}">
                  <a14:compatExt spid="_x0000_s727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0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40</xdr:row>
          <xdr:rowOff>9525</xdr:rowOff>
        </xdr:from>
        <xdr:to>
          <xdr:col>5</xdr:col>
          <xdr:colOff>0</xdr:colOff>
          <xdr:row>41</xdr:row>
          <xdr:rowOff>57150</xdr:rowOff>
        </xdr:to>
        <xdr:sp macro="" textlink="">
          <xdr:nvSpPr>
            <xdr:cNvPr id="72710" name="Button 6" hidden="1">
              <a:extLst>
                <a:ext uri="{63B3BB69-23CF-44E3-9099-C40C66FF867C}">
                  <a14:compatExt spid="_x0000_s727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0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19050</xdr:colOff>
          <xdr:row>40</xdr:row>
          <xdr:rowOff>9525</xdr:rowOff>
        </xdr:from>
        <xdr:to>
          <xdr:col>6</xdr:col>
          <xdr:colOff>9525</xdr:colOff>
          <xdr:row>41</xdr:row>
          <xdr:rowOff>57150</xdr:rowOff>
        </xdr:to>
        <xdr:sp macro="" textlink="">
          <xdr:nvSpPr>
            <xdr:cNvPr id="72711" name="Button 7" hidden="1">
              <a:extLst>
                <a:ext uri="{63B3BB69-23CF-44E3-9099-C40C66FF867C}">
                  <a14:compatExt spid="_x0000_s727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0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19050</xdr:colOff>
          <xdr:row>40</xdr:row>
          <xdr:rowOff>9525</xdr:rowOff>
        </xdr:from>
        <xdr:to>
          <xdr:col>6</xdr:col>
          <xdr:colOff>857250</xdr:colOff>
          <xdr:row>41</xdr:row>
          <xdr:rowOff>57150</xdr:rowOff>
        </xdr:to>
        <xdr:sp macro="" textlink="">
          <xdr:nvSpPr>
            <xdr:cNvPr id="72712" name="Button 8" hidden="1">
              <a:extLst>
                <a:ext uri="{63B3BB69-23CF-44E3-9099-C40C66FF867C}">
                  <a14:compatExt spid="_x0000_s727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0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40</xdr:row>
          <xdr:rowOff>9525</xdr:rowOff>
        </xdr:from>
        <xdr:to>
          <xdr:col>8</xdr:col>
          <xdr:colOff>0</xdr:colOff>
          <xdr:row>41</xdr:row>
          <xdr:rowOff>57150</xdr:rowOff>
        </xdr:to>
        <xdr:sp macro="" textlink="">
          <xdr:nvSpPr>
            <xdr:cNvPr id="72713" name="Button 9" hidden="1">
              <a:extLst>
                <a:ext uri="{63B3BB69-23CF-44E3-9099-C40C66FF867C}">
                  <a14:compatExt spid="_x0000_s727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0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40</xdr:row>
          <xdr:rowOff>9525</xdr:rowOff>
        </xdr:from>
        <xdr:to>
          <xdr:col>8</xdr:col>
          <xdr:colOff>895350</xdr:colOff>
          <xdr:row>41</xdr:row>
          <xdr:rowOff>57150</xdr:rowOff>
        </xdr:to>
        <xdr:sp macro="" textlink="">
          <xdr:nvSpPr>
            <xdr:cNvPr id="72714" name="Button 10" hidden="1">
              <a:extLst>
                <a:ext uri="{63B3BB69-23CF-44E3-9099-C40C66FF867C}">
                  <a14:compatExt spid="_x0000_s727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0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40</xdr:row>
          <xdr:rowOff>9525</xdr:rowOff>
        </xdr:from>
        <xdr:to>
          <xdr:col>10</xdr:col>
          <xdr:colOff>0</xdr:colOff>
          <xdr:row>41</xdr:row>
          <xdr:rowOff>57150</xdr:rowOff>
        </xdr:to>
        <xdr:sp macro="" textlink="">
          <xdr:nvSpPr>
            <xdr:cNvPr id="72715" name="Button 11" hidden="1">
              <a:extLst>
                <a:ext uri="{63B3BB69-23CF-44E3-9099-C40C66FF867C}">
                  <a14:compatExt spid="_x0000_s727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0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40</xdr:row>
          <xdr:rowOff>9525</xdr:rowOff>
        </xdr:from>
        <xdr:to>
          <xdr:col>11</xdr:col>
          <xdr:colOff>0</xdr:colOff>
          <xdr:row>41</xdr:row>
          <xdr:rowOff>57150</xdr:rowOff>
        </xdr:to>
        <xdr:sp macro="" textlink="">
          <xdr:nvSpPr>
            <xdr:cNvPr id="72716" name="Button 12" hidden="1">
              <a:extLst>
                <a:ext uri="{63B3BB69-23CF-44E3-9099-C40C66FF867C}">
                  <a14:compatExt spid="_x0000_s727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0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57150</xdr:colOff>
          <xdr:row>5</xdr:row>
          <xdr:rowOff>95250</xdr:rowOff>
        </xdr:from>
        <xdr:to>
          <xdr:col>14</xdr:col>
          <xdr:colOff>247650</xdr:colOff>
          <xdr:row>8</xdr:row>
          <xdr:rowOff>123825</xdr:rowOff>
        </xdr:to>
        <xdr:sp macro="" textlink="">
          <xdr:nvSpPr>
            <xdr:cNvPr id="72723" name="Button 19" hidden="1">
              <a:extLst>
                <a:ext uri="{63B3BB69-23CF-44E3-9099-C40C66FF867C}">
                  <a14:compatExt spid="_x0000_s727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0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Get Analog Input for External</a:t>
              </a:r>
            </a:p>
            <a:p>
              <a:pPr algn="ctr" rtl="0">
                <a:defRPr sz="1000"/>
              </a:pPr>
              <a:r>
                <a:rPr lang="de-DE" sz="10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Pressure Gauge</a:t>
              </a:r>
            </a:p>
            <a:p>
              <a:pPr algn="ctr" rtl="0">
                <a:defRPr sz="1000"/>
              </a:pPr>
              <a:endParaRPr lang="de-DE" sz="10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xdr:twoCellAnchor editAs="oneCell">
    <xdr:from>
      <xdr:col>2</xdr:col>
      <xdr:colOff>8966</xdr:colOff>
      <xdr:row>41</xdr:row>
      <xdr:rowOff>98612</xdr:rowOff>
    </xdr:from>
    <xdr:to>
      <xdr:col>11</xdr:col>
      <xdr:colOff>80683</xdr:colOff>
      <xdr:row>69</xdr:row>
      <xdr:rowOff>107577</xdr:rowOff>
    </xdr:to>
    <xdr:pic>
      <xdr:nvPicPr>
        <xdr:cNvPr id="17" name="Grafik 16"/>
        <xdr:cNvPicPr/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55695" y="6992471"/>
          <a:ext cx="8059270" cy="50292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47625</xdr:colOff>
          <xdr:row>12</xdr:row>
          <xdr:rowOff>19050</xdr:rowOff>
        </xdr:from>
        <xdr:to>
          <xdr:col>11</xdr:col>
          <xdr:colOff>304800</xdr:colOff>
          <xdr:row>14</xdr:row>
          <xdr:rowOff>133350</xdr:rowOff>
        </xdr:to>
        <xdr:sp macro="" textlink="">
          <xdr:nvSpPr>
            <xdr:cNvPr id="74753" name="Button 1" hidden="1">
              <a:extLst>
                <a:ext uri="{63B3BB69-23CF-44E3-9099-C40C66FF867C}">
                  <a14:compatExt spid="_x0000_s747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0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Get Analog Output values</a:t>
              </a:r>
            </a:p>
            <a:p>
              <a:pPr algn="ctr" rtl="0">
                <a:defRPr sz="1000"/>
              </a:pPr>
              <a:endParaRPr lang="de-DE" sz="10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57150</xdr:colOff>
          <xdr:row>16</xdr:row>
          <xdr:rowOff>104775</xdr:rowOff>
        </xdr:from>
        <xdr:to>
          <xdr:col>11</xdr:col>
          <xdr:colOff>314325</xdr:colOff>
          <xdr:row>19</xdr:row>
          <xdr:rowOff>57150</xdr:rowOff>
        </xdr:to>
        <xdr:sp macro="" textlink="">
          <xdr:nvSpPr>
            <xdr:cNvPr id="74754" name="Button 2" hidden="1">
              <a:extLst>
                <a:ext uri="{63B3BB69-23CF-44E3-9099-C40C66FF867C}">
                  <a14:compatExt spid="_x0000_s747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0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all cells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29</xdr:row>
          <xdr:rowOff>9525</xdr:rowOff>
        </xdr:from>
        <xdr:to>
          <xdr:col>3</xdr:col>
          <xdr:colOff>0</xdr:colOff>
          <xdr:row>30</xdr:row>
          <xdr:rowOff>57150</xdr:rowOff>
        </xdr:to>
        <xdr:sp macro="" textlink="">
          <xdr:nvSpPr>
            <xdr:cNvPr id="74755" name="Button 3" hidden="1">
              <a:extLst>
                <a:ext uri="{63B3BB69-23CF-44E3-9099-C40C66FF867C}">
                  <a14:compatExt spid="_x0000_s747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0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29</xdr:row>
          <xdr:rowOff>9525</xdr:rowOff>
        </xdr:from>
        <xdr:to>
          <xdr:col>4</xdr:col>
          <xdr:colOff>0</xdr:colOff>
          <xdr:row>30</xdr:row>
          <xdr:rowOff>57150</xdr:rowOff>
        </xdr:to>
        <xdr:sp macro="" textlink="">
          <xdr:nvSpPr>
            <xdr:cNvPr id="74756" name="Button 4" hidden="1">
              <a:extLst>
                <a:ext uri="{63B3BB69-23CF-44E3-9099-C40C66FF867C}">
                  <a14:compatExt spid="_x0000_s747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0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19050</xdr:colOff>
          <xdr:row>29</xdr:row>
          <xdr:rowOff>9525</xdr:rowOff>
        </xdr:from>
        <xdr:to>
          <xdr:col>5</xdr:col>
          <xdr:colOff>9525</xdr:colOff>
          <xdr:row>30</xdr:row>
          <xdr:rowOff>57150</xdr:rowOff>
        </xdr:to>
        <xdr:sp macro="" textlink="">
          <xdr:nvSpPr>
            <xdr:cNvPr id="74757" name="Button 5" hidden="1">
              <a:extLst>
                <a:ext uri="{63B3BB69-23CF-44E3-9099-C40C66FF867C}">
                  <a14:compatExt spid="_x0000_s747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0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19050</xdr:colOff>
          <xdr:row>29</xdr:row>
          <xdr:rowOff>9525</xdr:rowOff>
        </xdr:from>
        <xdr:to>
          <xdr:col>6</xdr:col>
          <xdr:colOff>9525</xdr:colOff>
          <xdr:row>30</xdr:row>
          <xdr:rowOff>57150</xdr:rowOff>
        </xdr:to>
        <xdr:sp macro="" textlink="">
          <xdr:nvSpPr>
            <xdr:cNvPr id="74758" name="Button 6" hidden="1">
              <a:extLst>
                <a:ext uri="{63B3BB69-23CF-44E3-9099-C40C66FF867C}">
                  <a14:compatExt spid="_x0000_s747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0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19050</xdr:colOff>
          <xdr:row>29</xdr:row>
          <xdr:rowOff>9525</xdr:rowOff>
        </xdr:from>
        <xdr:to>
          <xdr:col>6</xdr:col>
          <xdr:colOff>857250</xdr:colOff>
          <xdr:row>30</xdr:row>
          <xdr:rowOff>57150</xdr:rowOff>
        </xdr:to>
        <xdr:sp macro="" textlink="">
          <xdr:nvSpPr>
            <xdr:cNvPr id="74759" name="Button 7" hidden="1">
              <a:extLst>
                <a:ext uri="{63B3BB69-23CF-44E3-9099-C40C66FF867C}">
                  <a14:compatExt spid="_x0000_s747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0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29</xdr:row>
          <xdr:rowOff>9525</xdr:rowOff>
        </xdr:from>
        <xdr:to>
          <xdr:col>8</xdr:col>
          <xdr:colOff>0</xdr:colOff>
          <xdr:row>30</xdr:row>
          <xdr:rowOff>57150</xdr:rowOff>
        </xdr:to>
        <xdr:sp macro="" textlink="">
          <xdr:nvSpPr>
            <xdr:cNvPr id="74760" name="Button 8" hidden="1">
              <a:extLst>
                <a:ext uri="{63B3BB69-23CF-44E3-9099-C40C66FF867C}">
                  <a14:compatExt spid="_x0000_s747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0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29</xdr:row>
          <xdr:rowOff>9525</xdr:rowOff>
        </xdr:from>
        <xdr:to>
          <xdr:col>8</xdr:col>
          <xdr:colOff>895350</xdr:colOff>
          <xdr:row>30</xdr:row>
          <xdr:rowOff>57150</xdr:rowOff>
        </xdr:to>
        <xdr:sp macro="" textlink="">
          <xdr:nvSpPr>
            <xdr:cNvPr id="74761" name="Button 9" hidden="1">
              <a:extLst>
                <a:ext uri="{63B3BB69-23CF-44E3-9099-C40C66FF867C}">
                  <a14:compatExt spid="_x0000_s747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0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29</xdr:row>
          <xdr:rowOff>9525</xdr:rowOff>
        </xdr:from>
        <xdr:to>
          <xdr:col>10</xdr:col>
          <xdr:colOff>0</xdr:colOff>
          <xdr:row>30</xdr:row>
          <xdr:rowOff>57150</xdr:rowOff>
        </xdr:to>
        <xdr:sp macro="" textlink="">
          <xdr:nvSpPr>
            <xdr:cNvPr id="74762" name="Button 10" hidden="1">
              <a:extLst>
                <a:ext uri="{63B3BB69-23CF-44E3-9099-C40C66FF867C}">
                  <a14:compatExt spid="_x0000_s747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0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</xdr:col>
      <xdr:colOff>7620</xdr:colOff>
      <xdr:row>30</xdr:row>
      <xdr:rowOff>99060</xdr:rowOff>
    </xdr:from>
    <xdr:to>
      <xdr:col>9</xdr:col>
      <xdr:colOff>899160</xdr:colOff>
      <xdr:row>53</xdr:row>
      <xdr:rowOff>7620</xdr:rowOff>
    </xdr:to>
    <xdr:pic>
      <xdr:nvPicPr>
        <xdr:cNvPr id="12" name="Grafik 11"/>
        <xdr:cNvPicPr/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51660" y="4968240"/>
          <a:ext cx="7155180" cy="390906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923925</xdr:colOff>
          <xdr:row>3</xdr:row>
          <xdr:rowOff>0</xdr:rowOff>
        </xdr:from>
        <xdr:to>
          <xdr:col>8</xdr:col>
          <xdr:colOff>0</xdr:colOff>
          <xdr:row>5</xdr:row>
          <xdr:rowOff>171450</xdr:rowOff>
        </xdr:to>
        <xdr:sp macro="" textlink="">
          <xdr:nvSpPr>
            <xdr:cNvPr id="77840" name="Button 16" hidden="1">
              <a:extLst>
                <a:ext uri="{63B3BB69-23CF-44E3-9099-C40C66FF867C}">
                  <a14:compatExt spid="_x0000_s778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</a:t>
              </a:r>
            </a:p>
            <a:p>
              <a:pPr algn="ctr" rtl="0">
                <a:defRPr sz="1000"/>
              </a:pPr>
              <a:r>
                <a:rPr lang="de-DE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Cells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19050</xdr:colOff>
          <xdr:row>14</xdr:row>
          <xdr:rowOff>142875</xdr:rowOff>
        </xdr:from>
        <xdr:to>
          <xdr:col>7</xdr:col>
          <xdr:colOff>9525</xdr:colOff>
          <xdr:row>15</xdr:row>
          <xdr:rowOff>142875</xdr:rowOff>
        </xdr:to>
        <xdr:sp macro="" textlink="">
          <xdr:nvSpPr>
            <xdr:cNvPr id="77841" name="Button 17" hidden="1">
              <a:extLst>
                <a:ext uri="{63B3BB69-23CF-44E3-9099-C40C66FF867C}">
                  <a14:compatExt spid="_x0000_s778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0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Get</a:t>
              </a:r>
            </a:p>
            <a:p>
              <a:pPr algn="ctr" rtl="0">
                <a:defRPr sz="1000"/>
              </a:pPr>
              <a:endParaRPr lang="de-DE" sz="10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</xdr:colOff>
          <xdr:row>14</xdr:row>
          <xdr:rowOff>142875</xdr:rowOff>
        </xdr:from>
        <xdr:to>
          <xdr:col>3</xdr:col>
          <xdr:colOff>438150</xdr:colOff>
          <xdr:row>15</xdr:row>
          <xdr:rowOff>142875</xdr:rowOff>
        </xdr:to>
        <xdr:sp macro="" textlink="">
          <xdr:nvSpPr>
            <xdr:cNvPr id="77842" name="Button 18" hidden="1">
              <a:extLst>
                <a:ext uri="{63B3BB69-23CF-44E3-9099-C40C66FF867C}">
                  <a14:compatExt spid="_x0000_s778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0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Get</a:t>
              </a:r>
            </a:p>
            <a:p>
              <a:pPr algn="ctr" rtl="0">
                <a:defRPr sz="1000"/>
              </a:pPr>
              <a:endParaRPr lang="de-DE" sz="10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19050</xdr:colOff>
          <xdr:row>14</xdr:row>
          <xdr:rowOff>161925</xdr:rowOff>
        </xdr:from>
        <xdr:to>
          <xdr:col>10</xdr:col>
          <xdr:colOff>19050</xdr:colOff>
          <xdr:row>15</xdr:row>
          <xdr:rowOff>142875</xdr:rowOff>
        </xdr:to>
        <xdr:sp macro="" textlink="">
          <xdr:nvSpPr>
            <xdr:cNvPr id="77843" name="Button 19" hidden="1">
              <a:extLst>
                <a:ext uri="{63B3BB69-23CF-44E3-9099-C40C66FF867C}">
                  <a14:compatExt spid="_x0000_s778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0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Get</a:t>
              </a:r>
            </a:p>
            <a:p>
              <a:pPr algn="ctr" rtl="0">
                <a:defRPr sz="1000"/>
              </a:pPr>
              <a:endParaRPr lang="de-DE" sz="10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923925</xdr:colOff>
          <xdr:row>14</xdr:row>
          <xdr:rowOff>161925</xdr:rowOff>
        </xdr:from>
        <xdr:to>
          <xdr:col>10</xdr:col>
          <xdr:colOff>1714500</xdr:colOff>
          <xdr:row>15</xdr:row>
          <xdr:rowOff>142875</xdr:rowOff>
        </xdr:to>
        <xdr:sp macro="" textlink="">
          <xdr:nvSpPr>
            <xdr:cNvPr id="77847" name="Button 23" hidden="1">
              <a:extLst>
                <a:ext uri="{63B3BB69-23CF-44E3-9099-C40C66FF867C}">
                  <a14:compatExt spid="_x0000_s778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0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all</a:t>
              </a:r>
            </a:p>
            <a:p>
              <a:pPr algn="ctr" rtl="0">
                <a:defRPr sz="1000"/>
              </a:pPr>
              <a:endParaRPr lang="de-DE" sz="10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28575</xdr:colOff>
          <xdr:row>14</xdr:row>
          <xdr:rowOff>161925</xdr:rowOff>
        </xdr:from>
        <xdr:to>
          <xdr:col>13</xdr:col>
          <xdr:colOff>9525</xdr:colOff>
          <xdr:row>15</xdr:row>
          <xdr:rowOff>142875</xdr:rowOff>
        </xdr:to>
        <xdr:sp macro="" textlink="">
          <xdr:nvSpPr>
            <xdr:cNvPr id="77848" name="Button 24" hidden="1">
              <a:extLst>
                <a:ext uri="{63B3BB69-23CF-44E3-9099-C40C66FF867C}">
                  <a14:compatExt spid="_x0000_s778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0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Get</a:t>
              </a:r>
            </a:p>
            <a:p>
              <a:pPr algn="ctr" rtl="0">
                <a:defRPr sz="1000"/>
              </a:pPr>
              <a:endParaRPr lang="de-DE" sz="10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19050</xdr:colOff>
          <xdr:row>6</xdr:row>
          <xdr:rowOff>0</xdr:rowOff>
        </xdr:from>
        <xdr:to>
          <xdr:col>6</xdr:col>
          <xdr:colOff>781050</xdr:colOff>
          <xdr:row>6</xdr:row>
          <xdr:rowOff>171450</xdr:rowOff>
        </xdr:to>
        <xdr:sp macro="" textlink="">
          <xdr:nvSpPr>
            <xdr:cNvPr id="77850" name="Button 26" hidden="1">
              <a:extLst>
                <a:ext uri="{63B3BB69-23CF-44E3-9099-C40C66FF867C}">
                  <a14:compatExt spid="_x0000_s778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0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Get</a:t>
              </a:r>
            </a:p>
            <a:p>
              <a:pPr algn="ctr" rtl="0">
                <a:defRPr sz="1000"/>
              </a:pPr>
              <a:endParaRPr lang="de-DE" sz="10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19050</xdr:colOff>
          <xdr:row>8</xdr:row>
          <xdr:rowOff>0</xdr:rowOff>
        </xdr:from>
        <xdr:to>
          <xdr:col>6</xdr:col>
          <xdr:colOff>781050</xdr:colOff>
          <xdr:row>8</xdr:row>
          <xdr:rowOff>171450</xdr:rowOff>
        </xdr:to>
        <xdr:sp macro="" textlink="">
          <xdr:nvSpPr>
            <xdr:cNvPr id="77852" name="Button 28" hidden="1">
              <a:extLst>
                <a:ext uri="{63B3BB69-23CF-44E3-9099-C40C66FF867C}">
                  <a14:compatExt spid="_x0000_s778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0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Get</a:t>
              </a:r>
            </a:p>
            <a:p>
              <a:pPr algn="ctr" rtl="0">
                <a:defRPr sz="1000"/>
              </a:pPr>
              <a:endParaRPr lang="de-DE" sz="10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19050</xdr:colOff>
          <xdr:row>8</xdr:row>
          <xdr:rowOff>171450</xdr:rowOff>
        </xdr:from>
        <xdr:to>
          <xdr:col>6</xdr:col>
          <xdr:colOff>781050</xdr:colOff>
          <xdr:row>9</xdr:row>
          <xdr:rowOff>171450</xdr:rowOff>
        </xdr:to>
        <xdr:sp macro="" textlink="">
          <xdr:nvSpPr>
            <xdr:cNvPr id="77853" name="Button 29" hidden="1">
              <a:extLst>
                <a:ext uri="{63B3BB69-23CF-44E3-9099-C40C66FF867C}">
                  <a14:compatExt spid="_x0000_s778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0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Get</a:t>
              </a:r>
            </a:p>
            <a:p>
              <a:pPr algn="ctr" rtl="0">
                <a:defRPr sz="1000"/>
              </a:pPr>
              <a:endParaRPr lang="de-DE" sz="10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8</xdr:row>
          <xdr:rowOff>9525</xdr:rowOff>
        </xdr:from>
        <xdr:to>
          <xdr:col>7</xdr:col>
          <xdr:colOff>790575</xdr:colOff>
          <xdr:row>9</xdr:row>
          <xdr:rowOff>0</xdr:rowOff>
        </xdr:to>
        <xdr:sp macro="" textlink="">
          <xdr:nvSpPr>
            <xdr:cNvPr id="77854" name="Button 30" hidden="1">
              <a:extLst>
                <a:ext uri="{63B3BB69-23CF-44E3-9099-C40C66FF867C}">
                  <a14:compatExt spid="_x0000_s778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0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all</a:t>
              </a:r>
            </a:p>
            <a:p>
              <a:pPr algn="ctr" rtl="0">
                <a:defRPr sz="1000"/>
              </a:pPr>
              <a:endParaRPr lang="de-DE" sz="10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9</xdr:row>
          <xdr:rowOff>9525</xdr:rowOff>
        </xdr:from>
        <xdr:to>
          <xdr:col>7</xdr:col>
          <xdr:colOff>790575</xdr:colOff>
          <xdr:row>9</xdr:row>
          <xdr:rowOff>171450</xdr:rowOff>
        </xdr:to>
        <xdr:sp macro="" textlink="">
          <xdr:nvSpPr>
            <xdr:cNvPr id="77855" name="Button 31" hidden="1">
              <a:extLst>
                <a:ext uri="{63B3BB69-23CF-44E3-9099-C40C66FF867C}">
                  <a14:compatExt spid="_x0000_s778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0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all</a:t>
              </a:r>
            </a:p>
            <a:p>
              <a:pPr algn="ctr" rtl="0">
                <a:defRPr sz="1000"/>
              </a:pPr>
              <a:endParaRPr lang="de-DE" sz="10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9</xdr:row>
          <xdr:rowOff>9525</xdr:rowOff>
        </xdr:from>
        <xdr:to>
          <xdr:col>7</xdr:col>
          <xdr:colOff>790575</xdr:colOff>
          <xdr:row>9</xdr:row>
          <xdr:rowOff>171450</xdr:rowOff>
        </xdr:to>
        <xdr:sp macro="" textlink="">
          <xdr:nvSpPr>
            <xdr:cNvPr id="77873" name="Button 49" hidden="1">
              <a:extLst>
                <a:ext uri="{63B3BB69-23CF-44E3-9099-C40C66FF867C}">
                  <a14:compatExt spid="_x0000_s778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0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all</a:t>
              </a:r>
            </a:p>
            <a:p>
              <a:pPr algn="ctr" rtl="0">
                <a:defRPr sz="1000"/>
              </a:pPr>
              <a:endParaRPr lang="de-DE" sz="10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19050</xdr:colOff>
          <xdr:row>3</xdr:row>
          <xdr:rowOff>0</xdr:rowOff>
        </xdr:from>
        <xdr:to>
          <xdr:col>7</xdr:col>
          <xdr:colOff>904875</xdr:colOff>
          <xdr:row>5</xdr:row>
          <xdr:rowOff>171450</xdr:rowOff>
        </xdr:to>
        <xdr:sp macro="" textlink="">
          <xdr:nvSpPr>
            <xdr:cNvPr id="77877" name="Button 53" hidden="1">
              <a:extLst>
                <a:ext uri="{63B3BB69-23CF-44E3-9099-C40C66FF867C}">
                  <a14:compatExt spid="_x0000_s778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Get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19050</xdr:colOff>
          <xdr:row>7</xdr:row>
          <xdr:rowOff>9525</xdr:rowOff>
        </xdr:from>
        <xdr:to>
          <xdr:col>6</xdr:col>
          <xdr:colOff>781050</xdr:colOff>
          <xdr:row>8</xdr:row>
          <xdr:rowOff>0</xdr:rowOff>
        </xdr:to>
        <xdr:sp macro="" textlink="">
          <xdr:nvSpPr>
            <xdr:cNvPr id="77887" name="Button 63" hidden="1">
              <a:extLst>
                <a:ext uri="{63B3BB69-23CF-44E3-9099-C40C66FF867C}">
                  <a14:compatExt spid="_x0000_s778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0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Get</a:t>
              </a:r>
            </a:p>
            <a:p>
              <a:pPr algn="ctr" rtl="0">
                <a:defRPr sz="1000"/>
              </a:pPr>
              <a:endParaRPr lang="de-DE" sz="10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xdr:twoCellAnchor editAs="oneCell">
    <xdr:from>
      <xdr:col>10</xdr:col>
      <xdr:colOff>65365</xdr:colOff>
      <xdr:row>1</xdr:row>
      <xdr:rowOff>165443</xdr:rowOff>
    </xdr:from>
    <xdr:to>
      <xdr:col>10</xdr:col>
      <xdr:colOff>2536422</xdr:colOff>
      <xdr:row>9</xdr:row>
      <xdr:rowOff>181774</xdr:rowOff>
    </xdr:to>
    <xdr:pic>
      <xdr:nvPicPr>
        <xdr:cNvPr id="40" name="Grafik 39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702194" y="252529"/>
          <a:ext cx="2471057" cy="158387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742950</xdr:colOff>
          <xdr:row>15</xdr:row>
          <xdr:rowOff>9525</xdr:rowOff>
        </xdr:from>
        <xdr:to>
          <xdr:col>7</xdr:col>
          <xdr:colOff>1533525</xdr:colOff>
          <xdr:row>15</xdr:row>
          <xdr:rowOff>171450</xdr:rowOff>
        </xdr:to>
        <xdr:sp macro="" textlink="">
          <xdr:nvSpPr>
            <xdr:cNvPr id="77894" name="Button 70" hidden="1">
              <a:extLst>
                <a:ext uri="{63B3BB69-23CF-44E3-9099-C40C66FF867C}">
                  <a14:compatExt spid="_x0000_s778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0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all</a:t>
              </a:r>
            </a:p>
            <a:p>
              <a:pPr algn="ctr" rtl="0">
                <a:defRPr sz="1000"/>
              </a:pPr>
              <a:endParaRPr lang="de-DE" sz="10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212911</xdr:colOff>
      <xdr:row>34</xdr:row>
      <xdr:rowOff>146483</xdr:rowOff>
    </xdr:from>
    <xdr:to>
      <xdr:col>4</xdr:col>
      <xdr:colOff>779862</xdr:colOff>
      <xdr:row>43</xdr:row>
      <xdr:rowOff>56030</xdr:rowOff>
    </xdr:to>
    <xdr:pic>
      <xdr:nvPicPr>
        <xdr:cNvPr id="19" name="Picture 3" descr="C:\Users\walther-p\Desktop\PrismaPro\Bilder\9458-PNG.png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36911" y="6511424"/>
          <a:ext cx="2449539" cy="1624047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chemeClr val="bg2"/>
                </a:outerShdw>
              </a:effectLst>
            </a14:hiddenEffects>
          </a:ext>
        </a:extLst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3</xdr:row>
          <xdr:rowOff>0</xdr:rowOff>
        </xdr:from>
        <xdr:to>
          <xdr:col>6</xdr:col>
          <xdr:colOff>457200</xdr:colOff>
          <xdr:row>6</xdr:row>
          <xdr:rowOff>104775</xdr:rowOff>
        </xdr:to>
        <xdr:sp macro="" textlink="">
          <xdr:nvSpPr>
            <xdr:cNvPr id="118785" name="Group Box 1" hidden="1">
              <a:extLst>
                <a:ext uri="{63B3BB69-23CF-44E3-9099-C40C66FF867C}">
                  <a14:compatExt spid="_x0000_s1187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152400</xdr:colOff>
          <xdr:row>3</xdr:row>
          <xdr:rowOff>0</xdr:rowOff>
        </xdr:from>
        <xdr:to>
          <xdr:col>6</xdr:col>
          <xdr:colOff>447675</xdr:colOff>
          <xdr:row>4</xdr:row>
          <xdr:rowOff>28575</xdr:rowOff>
        </xdr:to>
        <xdr:sp macro="" textlink="">
          <xdr:nvSpPr>
            <xdr:cNvPr id="118786" name="Option Button 2" hidden="1">
              <a:extLst>
                <a:ext uri="{63B3BB69-23CF-44E3-9099-C40C66FF867C}">
                  <a14:compatExt spid="_x0000_s1187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Faraday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152400</xdr:colOff>
          <xdr:row>5</xdr:row>
          <xdr:rowOff>0</xdr:rowOff>
        </xdr:from>
        <xdr:to>
          <xdr:col>6</xdr:col>
          <xdr:colOff>447675</xdr:colOff>
          <xdr:row>6</xdr:row>
          <xdr:rowOff>66675</xdr:rowOff>
        </xdr:to>
        <xdr:sp macro="" textlink="">
          <xdr:nvSpPr>
            <xdr:cNvPr id="118787" name="Option Button 3" hidden="1">
              <a:extLst>
                <a:ext uri="{63B3BB69-23CF-44E3-9099-C40C66FF867C}">
                  <a14:compatExt spid="_x0000_s1187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C-SEM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9</xdr:row>
          <xdr:rowOff>0</xdr:rowOff>
        </xdr:from>
        <xdr:to>
          <xdr:col>6</xdr:col>
          <xdr:colOff>466725</xdr:colOff>
          <xdr:row>16</xdr:row>
          <xdr:rowOff>0</xdr:rowOff>
        </xdr:to>
        <xdr:sp macro="" textlink="">
          <xdr:nvSpPr>
            <xdr:cNvPr id="118788" name="Group Box 4" hidden="1">
              <a:extLst>
                <a:ext uri="{63B3BB69-23CF-44E3-9099-C40C66FF867C}">
                  <a14:compatExt spid="_x0000_s11878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142875</xdr:colOff>
          <xdr:row>9</xdr:row>
          <xdr:rowOff>0</xdr:rowOff>
        </xdr:from>
        <xdr:to>
          <xdr:col>6</xdr:col>
          <xdr:colOff>466725</xdr:colOff>
          <xdr:row>10</xdr:row>
          <xdr:rowOff>47625</xdr:rowOff>
        </xdr:to>
        <xdr:sp macro="" textlink="">
          <xdr:nvSpPr>
            <xdr:cNvPr id="118789" name="Option Button 5" hidden="1">
              <a:extLst>
                <a:ext uri="{63B3BB69-23CF-44E3-9099-C40C66FF867C}">
                  <a14:compatExt spid="_x0000_s1187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1-100 amu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142875</xdr:colOff>
          <xdr:row>11</xdr:row>
          <xdr:rowOff>28575</xdr:rowOff>
        </xdr:from>
        <xdr:to>
          <xdr:col>6</xdr:col>
          <xdr:colOff>457200</xdr:colOff>
          <xdr:row>12</xdr:row>
          <xdr:rowOff>66675</xdr:rowOff>
        </xdr:to>
        <xdr:sp macro="" textlink="">
          <xdr:nvSpPr>
            <xdr:cNvPr id="118790" name="Option Button 6" hidden="1">
              <a:extLst>
                <a:ext uri="{63B3BB69-23CF-44E3-9099-C40C66FF867C}">
                  <a14:compatExt spid="_x0000_s1187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1-200 amu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142875</xdr:colOff>
          <xdr:row>13</xdr:row>
          <xdr:rowOff>28575</xdr:rowOff>
        </xdr:from>
        <xdr:to>
          <xdr:col>6</xdr:col>
          <xdr:colOff>457200</xdr:colOff>
          <xdr:row>14</xdr:row>
          <xdr:rowOff>66675</xdr:rowOff>
        </xdr:to>
        <xdr:sp macro="" textlink="">
          <xdr:nvSpPr>
            <xdr:cNvPr id="118791" name="Option Button 7" hidden="1">
              <a:extLst>
                <a:ext uri="{63B3BB69-23CF-44E3-9099-C40C66FF867C}">
                  <a14:compatExt spid="_x0000_s1187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1-300 amu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38100</xdr:colOff>
          <xdr:row>17</xdr:row>
          <xdr:rowOff>28575</xdr:rowOff>
        </xdr:from>
        <xdr:to>
          <xdr:col>6</xdr:col>
          <xdr:colOff>476250</xdr:colOff>
          <xdr:row>25</xdr:row>
          <xdr:rowOff>1</xdr:rowOff>
        </xdr:to>
        <xdr:sp macro="" textlink="">
          <xdr:nvSpPr>
            <xdr:cNvPr id="118792" name="Group Box 8" hidden="1">
              <a:extLst>
                <a:ext uri="{63B3BB69-23CF-44E3-9099-C40C66FF867C}">
                  <a14:compatExt spid="_x0000_s1187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152400</xdr:colOff>
          <xdr:row>17</xdr:row>
          <xdr:rowOff>28575</xdr:rowOff>
        </xdr:from>
        <xdr:to>
          <xdr:col>6</xdr:col>
          <xdr:colOff>476250</xdr:colOff>
          <xdr:row>18</xdr:row>
          <xdr:rowOff>47625</xdr:rowOff>
        </xdr:to>
        <xdr:sp macro="" textlink="">
          <xdr:nvSpPr>
            <xdr:cNvPr id="118793" name="Option Button 9" hidden="1">
              <a:extLst>
                <a:ext uri="{63B3BB69-23CF-44E3-9099-C40C66FF867C}">
                  <a14:compatExt spid="_x0000_s1187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Open ion source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428625</xdr:colOff>
          <xdr:row>18</xdr:row>
          <xdr:rowOff>9525</xdr:rowOff>
        </xdr:from>
        <xdr:to>
          <xdr:col>6</xdr:col>
          <xdr:colOff>485775</xdr:colOff>
          <xdr:row>18</xdr:row>
          <xdr:rowOff>47625</xdr:rowOff>
        </xdr:to>
        <xdr:sp macro="" textlink="">
          <xdr:nvSpPr>
            <xdr:cNvPr id="118794" name="Option Button 10" hidden="1">
              <a:extLst>
                <a:ext uri="{63B3BB69-23CF-44E3-9099-C40C66FF867C}">
                  <a14:compatExt spid="_x0000_s1187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38100</xdr:colOff>
          <xdr:row>25</xdr:row>
          <xdr:rowOff>85725</xdr:rowOff>
        </xdr:from>
        <xdr:to>
          <xdr:col>6</xdr:col>
          <xdr:colOff>457200</xdr:colOff>
          <xdr:row>31</xdr:row>
          <xdr:rowOff>9524</xdr:rowOff>
        </xdr:to>
        <xdr:sp macro="" textlink="">
          <xdr:nvSpPr>
            <xdr:cNvPr id="118795" name="Group Box 11" hidden="1">
              <a:extLst>
                <a:ext uri="{63B3BB69-23CF-44E3-9099-C40C66FF867C}">
                  <a14:compatExt spid="_x0000_s1187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152400</xdr:colOff>
          <xdr:row>25</xdr:row>
          <xdr:rowOff>85725</xdr:rowOff>
        </xdr:from>
        <xdr:to>
          <xdr:col>6</xdr:col>
          <xdr:colOff>457200</xdr:colOff>
          <xdr:row>27</xdr:row>
          <xdr:rowOff>28574</xdr:rowOff>
        </xdr:to>
        <xdr:sp macro="" textlink="">
          <xdr:nvSpPr>
            <xdr:cNvPr id="118796" name="Option Button 12" hidden="1">
              <a:extLst>
                <a:ext uri="{63B3BB69-23CF-44E3-9099-C40C66FF867C}">
                  <a14:compatExt spid="_x0000_s1187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Tungsten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152400</xdr:colOff>
          <xdr:row>27</xdr:row>
          <xdr:rowOff>104775</xdr:rowOff>
        </xdr:from>
        <xdr:to>
          <xdr:col>6</xdr:col>
          <xdr:colOff>457200</xdr:colOff>
          <xdr:row>30</xdr:row>
          <xdr:rowOff>9525</xdr:rowOff>
        </xdr:to>
        <xdr:sp macro="" textlink="">
          <xdr:nvSpPr>
            <xdr:cNvPr id="118797" name="Option Button 13" hidden="1">
              <a:extLst>
                <a:ext uri="{63B3BB69-23CF-44E3-9099-C40C66FF867C}">
                  <a14:compatExt spid="_x0000_s1187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Yttriated iridium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38100</xdr:colOff>
          <xdr:row>36</xdr:row>
          <xdr:rowOff>123825</xdr:rowOff>
        </xdr:from>
        <xdr:to>
          <xdr:col>6</xdr:col>
          <xdr:colOff>466725</xdr:colOff>
          <xdr:row>40</xdr:row>
          <xdr:rowOff>106846</xdr:rowOff>
        </xdr:to>
        <xdr:sp macro="" textlink="">
          <xdr:nvSpPr>
            <xdr:cNvPr id="118798" name="Group Box 14" hidden="1">
              <a:extLst>
                <a:ext uri="{63B3BB69-23CF-44E3-9099-C40C66FF867C}">
                  <a14:compatExt spid="_x0000_s1187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161925</xdr:colOff>
          <xdr:row>36</xdr:row>
          <xdr:rowOff>123825</xdr:rowOff>
        </xdr:from>
        <xdr:to>
          <xdr:col>6</xdr:col>
          <xdr:colOff>457200</xdr:colOff>
          <xdr:row>38</xdr:row>
          <xdr:rowOff>76200</xdr:rowOff>
        </xdr:to>
        <xdr:sp macro="" textlink="">
          <xdr:nvSpPr>
            <xdr:cNvPr id="118799" name="Option Button 15" hidden="1">
              <a:extLst>
                <a:ext uri="{63B3BB69-23CF-44E3-9099-C40C66FF867C}">
                  <a14:compatExt spid="_x0000_s1187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Standard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161925</xdr:colOff>
          <xdr:row>38</xdr:row>
          <xdr:rowOff>123825</xdr:rowOff>
        </xdr:from>
        <xdr:to>
          <xdr:col>6</xdr:col>
          <xdr:colOff>457200</xdr:colOff>
          <xdr:row>40</xdr:row>
          <xdr:rowOff>68746</xdr:rowOff>
        </xdr:to>
        <xdr:sp macro="" textlink="">
          <xdr:nvSpPr>
            <xdr:cNvPr id="118800" name="Option Button 16" hidden="1">
              <a:extLst>
                <a:ext uri="{63B3BB69-23CF-44E3-9099-C40C66FF867C}">
                  <a14:compatExt spid="_x0000_s1188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Extended</a:t>
              </a:r>
            </a:p>
          </xdr:txBody>
        </xdr:sp>
        <xdr:clientData fLocksWithSheet="0"/>
      </xdr:twoCellAnchor>
    </mc:Choice>
    <mc:Fallback/>
  </mc:AlternateContent>
  <xdr:twoCellAnchor>
    <xdr:from>
      <xdr:col>6</xdr:col>
      <xdr:colOff>434340</xdr:colOff>
      <xdr:row>0</xdr:row>
      <xdr:rowOff>262759</xdr:rowOff>
    </xdr:from>
    <xdr:to>
      <xdr:col>7</xdr:col>
      <xdr:colOff>57807</xdr:colOff>
      <xdr:row>4</xdr:row>
      <xdr:rowOff>82769</xdr:rowOff>
    </xdr:to>
    <xdr:cxnSp macro="">
      <xdr:nvCxnSpPr>
        <xdr:cNvPr id="18" name="Gewinkelte Verbindung 17" title="a"/>
        <xdr:cNvCxnSpPr/>
      </xdr:nvCxnSpPr>
      <xdr:spPr>
        <a:xfrm rot="5400000">
          <a:off x="4412769" y="351505"/>
          <a:ext cx="372460" cy="194967"/>
        </a:xfrm>
        <a:prstGeom prst="bentConnector2">
          <a:avLst/>
        </a:prstGeom>
        <a:ln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441960</xdr:colOff>
      <xdr:row>1</xdr:row>
      <xdr:rowOff>5256</xdr:rowOff>
    </xdr:from>
    <xdr:to>
      <xdr:col>8</xdr:col>
      <xdr:colOff>126124</xdr:colOff>
      <xdr:row>11</xdr:row>
      <xdr:rowOff>111016</xdr:rowOff>
    </xdr:to>
    <xdr:cxnSp macro="">
      <xdr:nvCxnSpPr>
        <xdr:cNvPr id="19" name="Gewinkelte Verbindung 18"/>
        <xdr:cNvCxnSpPr/>
      </xdr:nvCxnSpPr>
      <xdr:spPr>
        <a:xfrm rot="5400000">
          <a:off x="4079262" y="701829"/>
          <a:ext cx="1267810" cy="408064"/>
        </a:xfrm>
        <a:prstGeom prst="bentConnector2">
          <a:avLst/>
        </a:prstGeom>
        <a:ln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457201</xdr:colOff>
      <xdr:row>1</xdr:row>
      <xdr:rowOff>5255</xdr:rowOff>
    </xdr:from>
    <xdr:to>
      <xdr:col>9</xdr:col>
      <xdr:colOff>94594</xdr:colOff>
      <xdr:row>19</xdr:row>
      <xdr:rowOff>138999</xdr:rowOff>
    </xdr:to>
    <xdr:cxnSp macro="">
      <xdr:nvCxnSpPr>
        <xdr:cNvPr id="20" name="Gewinkelte Verbindung 19"/>
        <xdr:cNvCxnSpPr/>
      </xdr:nvCxnSpPr>
      <xdr:spPr>
        <a:xfrm rot="5400000">
          <a:off x="3623738" y="1172593"/>
          <a:ext cx="2343544" cy="542268"/>
        </a:xfrm>
        <a:prstGeom prst="bentConnector2">
          <a:avLst/>
        </a:prstGeom>
        <a:ln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441961</xdr:colOff>
      <xdr:row>0</xdr:row>
      <xdr:rowOff>268013</xdr:rowOff>
    </xdr:from>
    <xdr:to>
      <xdr:col>10</xdr:col>
      <xdr:colOff>68318</xdr:colOff>
      <xdr:row>26</xdr:row>
      <xdr:rowOff>91833</xdr:rowOff>
    </xdr:to>
    <xdr:cxnSp macro="">
      <xdr:nvCxnSpPr>
        <xdr:cNvPr id="21" name="Gewinkelte Verbindung 20"/>
        <xdr:cNvCxnSpPr/>
      </xdr:nvCxnSpPr>
      <xdr:spPr>
        <a:xfrm rot="5400000">
          <a:off x="3219780" y="1557369"/>
          <a:ext cx="3271870" cy="693157"/>
        </a:xfrm>
        <a:prstGeom prst="bentConnector2">
          <a:avLst/>
        </a:prstGeom>
        <a:ln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449581</xdr:colOff>
      <xdr:row>0</xdr:row>
      <xdr:rowOff>268013</xdr:rowOff>
    </xdr:from>
    <xdr:to>
      <xdr:col>13</xdr:col>
      <xdr:colOff>57808</xdr:colOff>
      <xdr:row>37</xdr:row>
      <xdr:rowOff>82768</xdr:rowOff>
    </xdr:to>
    <xdr:cxnSp macro="">
      <xdr:nvCxnSpPr>
        <xdr:cNvPr id="22" name="Gewinkelte Verbindung 21"/>
        <xdr:cNvCxnSpPr/>
      </xdr:nvCxnSpPr>
      <xdr:spPr>
        <a:xfrm rot="5400000">
          <a:off x="3056179" y="1728590"/>
          <a:ext cx="4043855" cy="1122702"/>
        </a:xfrm>
        <a:prstGeom prst="bentConnector2">
          <a:avLst/>
        </a:prstGeom>
        <a:ln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152400</xdr:colOff>
          <xdr:row>19</xdr:row>
          <xdr:rowOff>19050</xdr:rowOff>
        </xdr:from>
        <xdr:to>
          <xdr:col>6</xdr:col>
          <xdr:colOff>304800</xdr:colOff>
          <xdr:row>20</xdr:row>
          <xdr:rowOff>47625</xdr:rowOff>
        </xdr:to>
        <xdr:sp macro="" textlink="">
          <xdr:nvSpPr>
            <xdr:cNvPr id="118801" name="Option Button 17" hidden="1">
              <a:extLst>
                <a:ext uri="{63B3BB69-23CF-44E3-9099-C40C66FF867C}">
                  <a14:compatExt spid="_x0000_s1188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Crossbeam ion source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152400</xdr:colOff>
          <xdr:row>21</xdr:row>
          <xdr:rowOff>19050</xdr:rowOff>
        </xdr:from>
        <xdr:to>
          <xdr:col>6</xdr:col>
          <xdr:colOff>304800</xdr:colOff>
          <xdr:row>23</xdr:row>
          <xdr:rowOff>28575</xdr:rowOff>
        </xdr:to>
        <xdr:sp macro="" textlink="">
          <xdr:nvSpPr>
            <xdr:cNvPr id="118802" name="Option Button 18" hidden="1">
              <a:extLst>
                <a:ext uri="{63B3BB69-23CF-44E3-9099-C40C66FF867C}">
                  <a14:compatExt spid="_x0000_s1188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Grid ion source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38100</xdr:colOff>
          <xdr:row>31</xdr:row>
          <xdr:rowOff>123825</xdr:rowOff>
        </xdr:from>
        <xdr:to>
          <xdr:col>6</xdr:col>
          <xdr:colOff>466725</xdr:colOff>
          <xdr:row>36</xdr:row>
          <xdr:rowOff>97321</xdr:rowOff>
        </xdr:to>
        <xdr:sp macro="" textlink="">
          <xdr:nvSpPr>
            <xdr:cNvPr id="118806" name="Group Box 22" hidden="1">
              <a:extLst>
                <a:ext uri="{63B3BB69-23CF-44E3-9099-C40C66FF867C}">
                  <a14:compatExt spid="_x0000_s11880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161925</xdr:colOff>
          <xdr:row>31</xdr:row>
          <xdr:rowOff>123825</xdr:rowOff>
        </xdr:from>
        <xdr:to>
          <xdr:col>6</xdr:col>
          <xdr:colOff>457200</xdr:colOff>
          <xdr:row>33</xdr:row>
          <xdr:rowOff>125895</xdr:rowOff>
        </xdr:to>
        <xdr:sp macro="" textlink="">
          <xdr:nvSpPr>
            <xdr:cNvPr id="118807" name="Option Button 23" hidden="1">
              <a:extLst>
                <a:ext uri="{63B3BB69-23CF-44E3-9099-C40C66FF867C}">
                  <a14:compatExt spid="_x0000_s1188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0° (straight)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161925</xdr:colOff>
          <xdr:row>33</xdr:row>
          <xdr:rowOff>123825</xdr:rowOff>
        </xdr:from>
        <xdr:to>
          <xdr:col>6</xdr:col>
          <xdr:colOff>457200</xdr:colOff>
          <xdr:row>36</xdr:row>
          <xdr:rowOff>9526</xdr:rowOff>
        </xdr:to>
        <xdr:sp macro="" textlink="">
          <xdr:nvSpPr>
            <xdr:cNvPr id="118808" name="Option Button 24" hidden="1">
              <a:extLst>
                <a:ext uri="{63B3BB69-23CF-44E3-9099-C40C66FF867C}">
                  <a14:compatExt spid="_x0000_s1188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90° (right-angled)</a:t>
              </a:r>
            </a:p>
          </xdr:txBody>
        </xdr:sp>
        <xdr:clientData fLocksWithSheet="0"/>
      </xdr:twoCellAnchor>
    </mc:Choice>
    <mc:Fallback/>
  </mc:AlternateContent>
  <xdr:twoCellAnchor>
    <xdr:from>
      <xdr:col>6</xdr:col>
      <xdr:colOff>447676</xdr:colOff>
      <xdr:row>0</xdr:row>
      <xdr:rowOff>248479</xdr:rowOff>
    </xdr:from>
    <xdr:to>
      <xdr:col>12</xdr:col>
      <xdr:colOff>57054</xdr:colOff>
      <xdr:row>33</xdr:row>
      <xdr:rowOff>101047</xdr:rowOff>
    </xdr:to>
    <xdr:cxnSp macro="">
      <xdr:nvCxnSpPr>
        <xdr:cNvPr id="40" name="Gewinkelte Verbindung 39"/>
        <xdr:cNvCxnSpPr/>
      </xdr:nvCxnSpPr>
      <xdr:spPr>
        <a:xfrm rot="5400000">
          <a:off x="3233277" y="1529639"/>
          <a:ext cx="3737111" cy="1174791"/>
        </a:xfrm>
        <a:prstGeom prst="bentConnector2">
          <a:avLst/>
        </a:prstGeom>
        <a:ln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20</xdr:col>
      <xdr:colOff>748783</xdr:colOff>
      <xdr:row>0</xdr:row>
      <xdr:rowOff>24849</xdr:rowOff>
    </xdr:from>
    <xdr:to>
      <xdr:col>27</xdr:col>
      <xdr:colOff>716249</xdr:colOff>
      <xdr:row>52</xdr:row>
      <xdr:rowOff>82826</xdr:rowOff>
    </xdr:to>
    <xdr:pic>
      <xdr:nvPicPr>
        <xdr:cNvPr id="4" name="Grafik 3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135174" y="24849"/>
          <a:ext cx="5301466" cy="6973955"/>
        </a:xfrm>
        <a:prstGeom prst="rect">
          <a:avLst/>
        </a:prstGeom>
      </xdr:spPr>
    </xdr:pic>
    <xdr:clientData/>
  </xdr:twoCellAnchor>
  <xdr:twoCellAnchor editAs="oneCell">
    <xdr:from>
      <xdr:col>14</xdr:col>
      <xdr:colOff>26520</xdr:colOff>
      <xdr:row>0</xdr:row>
      <xdr:rowOff>16568</xdr:rowOff>
    </xdr:from>
    <xdr:to>
      <xdr:col>20</xdr:col>
      <xdr:colOff>735896</xdr:colOff>
      <xdr:row>41</xdr:row>
      <xdr:rowOff>223632</xdr:rowOff>
    </xdr:to>
    <xdr:pic>
      <xdr:nvPicPr>
        <xdr:cNvPr id="5" name="Grafik 4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840911" y="16568"/>
          <a:ext cx="5281376" cy="5027542"/>
        </a:xfrm>
        <a:prstGeom prst="rect">
          <a:avLst/>
        </a:prstGeom>
      </xdr:spPr>
    </xdr:pic>
    <xdr:clientData/>
  </xdr:twoCellAnchor>
  <xdr:twoCellAnchor editAs="oneCell">
    <xdr:from>
      <xdr:col>14</xdr:col>
      <xdr:colOff>24848</xdr:colOff>
      <xdr:row>41</xdr:row>
      <xdr:rowOff>207061</xdr:rowOff>
    </xdr:from>
    <xdr:to>
      <xdr:col>20</xdr:col>
      <xdr:colOff>726440</xdr:colOff>
      <xdr:row>57</xdr:row>
      <xdr:rowOff>69184</xdr:rowOff>
    </xdr:to>
    <xdr:pic>
      <xdr:nvPicPr>
        <xdr:cNvPr id="6" name="Grafik 5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5839239" y="5060670"/>
          <a:ext cx="5273592" cy="2910123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busch/Desktop/PrismaPro_APIs_FullVersion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PI-Ref"/>
      <sheetName val="Scan"/>
      <sheetName val="Pow2"/>
      <sheetName val="Login"/>
      <sheetName val="TestLogin"/>
      <sheetName val="Get http"/>
      <sheetName val="Table1"/>
      <sheetName val="Examples SCAN"/>
      <sheetName val="example"/>
      <sheetName val="Examples MID"/>
      <sheetName val="example MID"/>
      <sheetName val="Channels"/>
      <sheetName val="Recipe Examples"/>
      <sheetName val="DI_DO"/>
      <sheetName val="IO's"/>
      <sheetName val="XXL"/>
      <sheetName val="AnalogIn"/>
      <sheetName val="AnalogOut"/>
      <sheetName val="Status"/>
      <sheetName val="OrderNbrs"/>
      <sheetName val="Application"/>
      <sheetName val="PrismaPro_APIs_FullVersion"/>
    </sheetNames>
    <sheetDataSet>
      <sheetData sheetId="0">
        <row r="2">
          <cell r="L2" t="str">
            <v>http://192.168.1.100</v>
          </cell>
        </row>
      </sheetData>
      <sheetData sheetId="1"/>
      <sheetData sheetId="2"/>
      <sheetData sheetId="3"/>
      <sheetData sheetId="4"/>
      <sheetData sheetId="5"/>
      <sheetData sheetId="6">
        <row r="11">
          <cell r="B11" t="str">
            <v>http://192.168.1.100</v>
          </cell>
          <cell r="F11" t="str">
            <v>Sweep</v>
          </cell>
          <cell r="H11" t="str">
            <v>Single</v>
          </cell>
          <cell r="I11" t="str">
            <v>mbar</v>
          </cell>
          <cell r="L11" t="str">
            <v>Linear</v>
          </cell>
          <cell r="M11" t="str">
            <v>NoBypass</v>
          </cell>
          <cell r="N11" t="str">
            <v>PassThrough</v>
          </cell>
          <cell r="O11" t="str">
            <v>Linear</v>
          </cell>
        </row>
        <row r="12">
          <cell r="B12" t="str">
            <v>http://192.168.1.101</v>
          </cell>
          <cell r="F12" t="str">
            <v>Time</v>
          </cell>
          <cell r="H12" t="str">
            <v>Time</v>
          </cell>
          <cell r="I12" t="str">
            <v>pascal</v>
          </cell>
          <cell r="L12" t="str">
            <v>Log10</v>
          </cell>
          <cell r="M12" t="str">
            <v>Bypass</v>
          </cell>
          <cell r="N12" t="str">
            <v>Floor</v>
          </cell>
          <cell r="O12" t="str">
            <v>Log10</v>
          </cell>
        </row>
        <row r="13">
          <cell r="B13" t="str">
            <v>http://192.168.1.102</v>
          </cell>
          <cell r="F13" t="str">
            <v>Timestamp</v>
          </cell>
          <cell r="H13" t="str">
            <v>Timestamp</v>
          </cell>
          <cell r="I13" t="str">
            <v>torr</v>
          </cell>
          <cell r="L13" t="str">
            <v>Direct</v>
          </cell>
          <cell r="N13" t="str">
            <v>Ceiling</v>
          </cell>
          <cell r="O13" t="str">
            <v>Direct</v>
          </cell>
        </row>
        <row r="14">
          <cell r="B14" t="str">
            <v>http://192.168.1.103</v>
          </cell>
          <cell r="F14" t="str">
            <v>UserTimer1</v>
          </cell>
          <cell r="H14" t="str">
            <v>UserTimer1</v>
          </cell>
          <cell r="N14" t="str">
            <v>Zero</v>
          </cell>
          <cell r="O14" t="str">
            <v>Zero mode</v>
          </cell>
        </row>
        <row r="15">
          <cell r="B15" t="str">
            <v>http://172.16.14.41</v>
          </cell>
          <cell r="F15" t="str">
            <v>UserTimer2</v>
          </cell>
          <cell r="H15" t="str">
            <v>UserTimer2</v>
          </cell>
          <cell r="N15" t="str">
            <v>Expotential</v>
          </cell>
          <cell r="O15" t="str">
            <v>Ceiling mode</v>
          </cell>
        </row>
        <row r="16">
          <cell r="B16" t="str">
            <v>http://172.16.14.44</v>
          </cell>
          <cell r="F16" t="str">
            <v>SystemStatus</v>
          </cell>
          <cell r="H16" t="str">
            <v>SystemStatus</v>
          </cell>
          <cell r="N16" t="str">
            <v>Scaling_2</v>
          </cell>
          <cell r="O16" t="str">
            <v>Floor mode</v>
          </cell>
        </row>
        <row r="17">
          <cell r="B17" t="str">
            <v>…</v>
          </cell>
          <cell r="F17" t="str">
            <v>ExternalGaugePressure</v>
          </cell>
          <cell r="H17" t="str">
            <v>ExternalGaugePressure</v>
          </cell>
          <cell r="N17" t="str">
            <v>Scaling_3</v>
          </cell>
          <cell r="O17" t="str">
            <v>… scale Mode</v>
          </cell>
        </row>
        <row r="18">
          <cell r="F18" t="str">
            <v>FilamentCurrent</v>
          </cell>
          <cell r="H18" t="str">
            <v>FilamentCurrent</v>
          </cell>
        </row>
        <row r="19">
          <cell r="F19" t="str">
            <v>…</v>
          </cell>
          <cell r="H19" t="str">
            <v>…</v>
          </cell>
        </row>
        <row r="20">
          <cell r="F20" t="str">
            <v>….</v>
          </cell>
          <cell r="H20" t="str">
            <v>….</v>
          </cell>
        </row>
        <row r="22">
          <cell r="B22" t="str">
            <v>Disabled</v>
          </cell>
          <cell r="D22" t="str">
            <v>No action</v>
          </cell>
        </row>
        <row r="23">
          <cell r="B23" t="str">
            <v>Low</v>
          </cell>
          <cell r="D23" t="str">
            <v>Turn Emission+EM off</v>
          </cell>
        </row>
        <row r="24">
          <cell r="B24" t="str">
            <v>High</v>
          </cell>
          <cell r="D24" t="str">
            <v>Turn EM off</v>
          </cell>
        </row>
        <row r="25">
          <cell r="B25" t="str">
            <v>HighToLow</v>
          </cell>
          <cell r="D25" t="str">
            <v>Turn Emission on</v>
          </cell>
        </row>
        <row r="26">
          <cell r="B26" t="str">
            <v>LowToHigh</v>
          </cell>
          <cell r="D26" t="str">
            <v>Turn Emission+EM on</v>
          </cell>
        </row>
        <row r="27">
          <cell r="B27" t="str">
            <v>Any edge</v>
          </cell>
          <cell r="D27" t="str">
            <v>Turn EM on</v>
          </cell>
        </row>
        <row r="28">
          <cell r="B28" t="str">
            <v>…</v>
          </cell>
          <cell r="D28" t="str">
            <v>…</v>
          </cell>
        </row>
        <row r="29">
          <cell r="B29" t="str">
            <v>DropdownTriggerMode</v>
          </cell>
          <cell r="D29" t="str">
            <v>Dropdown TriggerAction</v>
          </cell>
        </row>
      </sheetData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 refreshError="1"/>
    </sheetDataSet>
  </externalBook>
</externalLink>
</file>

<file path=xl/theme/theme1.xml><?xml version="1.0" encoding="utf-8"?>
<a:theme xmlns:a="http://schemas.openxmlformats.org/drawingml/2006/main" name="Larissa">
  <a:themeElements>
    <a:clrScheme name="Larissa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Lariss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hyperlink" Target="API%20Reference%20PrismaPro.docx" TargetMode="External"/><Relationship Id="rId7" Type="http://schemas.openxmlformats.org/officeDocument/2006/relationships/vmlDrawing" Target="../drawings/vmlDrawing2.vml"/><Relationship Id="rId2" Type="http://schemas.openxmlformats.org/officeDocument/2006/relationships/hyperlink" Target="API%20Reference%20PrismaPro.docx" TargetMode="External"/><Relationship Id="rId1" Type="http://schemas.openxmlformats.org/officeDocument/2006/relationships/hyperlink" Target="API%20Reference%20PrismaPro.pdf" TargetMode="External"/><Relationship Id="rId6" Type="http://schemas.openxmlformats.org/officeDocument/2006/relationships/vmlDrawing" Target="../drawings/vmlDrawing1.vml"/><Relationship Id="rId5" Type="http://schemas.openxmlformats.org/officeDocument/2006/relationships/drawing" Target="../drawings/drawing1.xml"/><Relationship Id="rId4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2.bin"/><Relationship Id="rId3" Type="http://schemas.openxmlformats.org/officeDocument/2006/relationships/hyperlink" Target="http://192.168.1.102/" TargetMode="External"/><Relationship Id="rId7" Type="http://schemas.openxmlformats.org/officeDocument/2006/relationships/hyperlink" Target="http://192.168.1.104/" TargetMode="External"/><Relationship Id="rId2" Type="http://schemas.openxmlformats.org/officeDocument/2006/relationships/hyperlink" Target="http://192.168.1.100:8080/" TargetMode="External"/><Relationship Id="rId1" Type="http://schemas.openxmlformats.org/officeDocument/2006/relationships/hyperlink" Target="http://192.168.1.100/" TargetMode="External"/><Relationship Id="rId6" Type="http://schemas.openxmlformats.org/officeDocument/2006/relationships/hyperlink" Target="http://172.16.14.44/" TargetMode="External"/><Relationship Id="rId5" Type="http://schemas.openxmlformats.org/officeDocument/2006/relationships/hyperlink" Target="http://172.16.14.45/" TargetMode="External"/><Relationship Id="rId4" Type="http://schemas.openxmlformats.org/officeDocument/2006/relationships/hyperlink" Target="http://192.168.1.103/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.xml"/><Relationship Id="rId13" Type="http://schemas.openxmlformats.org/officeDocument/2006/relationships/ctrlProp" Target="../ctrlProps/ctrlProp8.xml"/><Relationship Id="rId18" Type="http://schemas.openxmlformats.org/officeDocument/2006/relationships/ctrlProp" Target="../ctrlProps/ctrlProp13.xml"/><Relationship Id="rId3" Type="http://schemas.openxmlformats.org/officeDocument/2006/relationships/drawing" Target="../drawings/drawing2.xml"/><Relationship Id="rId21" Type="http://schemas.openxmlformats.org/officeDocument/2006/relationships/ctrlProp" Target="../ctrlProps/ctrlProp16.xml"/><Relationship Id="rId7" Type="http://schemas.openxmlformats.org/officeDocument/2006/relationships/ctrlProp" Target="../ctrlProps/ctrlProp2.xml"/><Relationship Id="rId12" Type="http://schemas.openxmlformats.org/officeDocument/2006/relationships/ctrlProp" Target="../ctrlProps/ctrlProp7.xml"/><Relationship Id="rId17" Type="http://schemas.openxmlformats.org/officeDocument/2006/relationships/ctrlProp" Target="../ctrlProps/ctrlProp12.xml"/><Relationship Id="rId2" Type="http://schemas.openxmlformats.org/officeDocument/2006/relationships/printerSettings" Target="../printerSettings/printerSettings3.bin"/><Relationship Id="rId16" Type="http://schemas.openxmlformats.org/officeDocument/2006/relationships/ctrlProp" Target="../ctrlProps/ctrlProp11.xml"/><Relationship Id="rId20" Type="http://schemas.openxmlformats.org/officeDocument/2006/relationships/ctrlProp" Target="../ctrlProps/ctrlProp15.xml"/><Relationship Id="rId1" Type="http://schemas.openxmlformats.org/officeDocument/2006/relationships/hyperlink" Target="..\..\..\..\Users\busch\Desktop\API%20Reference_HTML_WebPage.docx" TargetMode="External"/><Relationship Id="rId6" Type="http://schemas.openxmlformats.org/officeDocument/2006/relationships/ctrlProp" Target="../ctrlProps/ctrlProp1.xml"/><Relationship Id="rId11" Type="http://schemas.openxmlformats.org/officeDocument/2006/relationships/ctrlProp" Target="../ctrlProps/ctrlProp6.xml"/><Relationship Id="rId5" Type="http://schemas.openxmlformats.org/officeDocument/2006/relationships/vmlDrawing" Target="../drawings/vmlDrawing4.vml"/><Relationship Id="rId15" Type="http://schemas.openxmlformats.org/officeDocument/2006/relationships/ctrlProp" Target="../ctrlProps/ctrlProp10.xml"/><Relationship Id="rId23" Type="http://schemas.openxmlformats.org/officeDocument/2006/relationships/comments" Target="../comments2.xml"/><Relationship Id="rId10" Type="http://schemas.openxmlformats.org/officeDocument/2006/relationships/ctrlProp" Target="../ctrlProps/ctrlProp5.xml"/><Relationship Id="rId19" Type="http://schemas.openxmlformats.org/officeDocument/2006/relationships/ctrlProp" Target="../ctrlProps/ctrlProp14.xml"/><Relationship Id="rId4" Type="http://schemas.openxmlformats.org/officeDocument/2006/relationships/vmlDrawing" Target="../drawings/vmlDrawing3.vml"/><Relationship Id="rId9" Type="http://schemas.openxmlformats.org/officeDocument/2006/relationships/ctrlProp" Target="../ctrlProps/ctrlProp4.xml"/><Relationship Id="rId14" Type="http://schemas.openxmlformats.org/officeDocument/2006/relationships/ctrlProp" Target="../ctrlProps/ctrlProp9.xml"/><Relationship Id="rId22" Type="http://schemas.openxmlformats.org/officeDocument/2006/relationships/ctrlProp" Target="../ctrlProps/ctrlProp17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vmlDrawing" Target="../drawings/vmlDrawing5.vml"/><Relationship Id="rId13" Type="http://schemas.openxmlformats.org/officeDocument/2006/relationships/ctrlProp" Target="../ctrlProps/ctrlProp21.xml"/><Relationship Id="rId3" Type="http://schemas.openxmlformats.org/officeDocument/2006/relationships/hyperlink" Target="../../../../Users/busch/Desktop/API%20Reference_HTML_WebPage.docx" TargetMode="External"/><Relationship Id="rId7" Type="http://schemas.openxmlformats.org/officeDocument/2006/relationships/drawing" Target="../drawings/drawing3.xml"/><Relationship Id="rId12" Type="http://schemas.openxmlformats.org/officeDocument/2006/relationships/ctrlProp" Target="../ctrlProps/ctrlProp20.xml"/><Relationship Id="rId2" Type="http://schemas.openxmlformats.org/officeDocument/2006/relationships/hyperlink" Target="../../../../Users/busch/Desktop/API%20Reference_HTML_WebPage.docx" TargetMode="External"/><Relationship Id="rId1" Type="http://schemas.openxmlformats.org/officeDocument/2006/relationships/hyperlink" Target="../../../../Users/busch/Desktop/API%20Reference_HTML_WebPage.docx" TargetMode="External"/><Relationship Id="rId6" Type="http://schemas.openxmlformats.org/officeDocument/2006/relationships/printerSettings" Target="../printerSettings/printerSettings4.bin"/><Relationship Id="rId11" Type="http://schemas.openxmlformats.org/officeDocument/2006/relationships/ctrlProp" Target="../ctrlProps/ctrlProp19.xml"/><Relationship Id="rId5" Type="http://schemas.openxmlformats.org/officeDocument/2006/relationships/hyperlink" Target="../../../../Users/busch/Desktop/API%20Reference_HTML_WebPage.docx" TargetMode="External"/><Relationship Id="rId10" Type="http://schemas.openxmlformats.org/officeDocument/2006/relationships/ctrlProp" Target="../ctrlProps/ctrlProp18.xml"/><Relationship Id="rId4" Type="http://schemas.openxmlformats.org/officeDocument/2006/relationships/hyperlink" Target="../../../../Users/busch/Desktop/API%20Reference_HTML_WebPage.docx" TargetMode="External"/><Relationship Id="rId9" Type="http://schemas.openxmlformats.org/officeDocument/2006/relationships/vmlDrawing" Target="../drawings/vmlDrawing6.vml"/><Relationship Id="rId14" Type="http://schemas.openxmlformats.org/officeDocument/2006/relationships/comments" Target="../comments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7" Type="http://schemas.openxmlformats.org/officeDocument/2006/relationships/ctrlProp" Target="../ctrlProps/ctrlProp25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24.xml"/><Relationship Id="rId5" Type="http://schemas.openxmlformats.org/officeDocument/2006/relationships/ctrlProp" Target="../ctrlProps/ctrlProp23.xml"/><Relationship Id="rId4" Type="http://schemas.openxmlformats.org/officeDocument/2006/relationships/ctrlProp" Target="../ctrlProps/ctrlProp22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hyperlink" Target="../../../../Users/busch/Desktop/API%20Reference_HTML_WebPage.docx" TargetMode="External"/><Relationship Id="rId13" Type="http://schemas.openxmlformats.org/officeDocument/2006/relationships/hyperlink" Target="../../../../Users/busch/Desktop/API%20Reference_HTML_WebPage.docx" TargetMode="External"/><Relationship Id="rId18" Type="http://schemas.openxmlformats.org/officeDocument/2006/relationships/vmlDrawing" Target="../drawings/vmlDrawing9.vml"/><Relationship Id="rId3" Type="http://schemas.openxmlformats.org/officeDocument/2006/relationships/hyperlink" Target="../../../../Users/busch/Desktop/API%20Reference_HTML_WebPage.docx" TargetMode="External"/><Relationship Id="rId21" Type="http://schemas.openxmlformats.org/officeDocument/2006/relationships/ctrlProp" Target="../ctrlProps/ctrlProp28.xml"/><Relationship Id="rId7" Type="http://schemas.openxmlformats.org/officeDocument/2006/relationships/hyperlink" Target="../../../../Users/busch/Desktop/API%20Reference_HTML_WebPage.docx" TargetMode="External"/><Relationship Id="rId12" Type="http://schemas.openxmlformats.org/officeDocument/2006/relationships/hyperlink" Target="../../../../Users/busch/Desktop/API%20Reference_HTML_WebPage.docx" TargetMode="External"/><Relationship Id="rId17" Type="http://schemas.openxmlformats.org/officeDocument/2006/relationships/vmlDrawing" Target="../drawings/vmlDrawing8.vml"/><Relationship Id="rId2" Type="http://schemas.openxmlformats.org/officeDocument/2006/relationships/hyperlink" Target="../../../../Users/busch/Desktop/API%20Reference_HTML_WebPage.docx" TargetMode="External"/><Relationship Id="rId16" Type="http://schemas.openxmlformats.org/officeDocument/2006/relationships/drawing" Target="../drawings/drawing5.xml"/><Relationship Id="rId20" Type="http://schemas.openxmlformats.org/officeDocument/2006/relationships/ctrlProp" Target="../ctrlProps/ctrlProp27.xml"/><Relationship Id="rId1" Type="http://schemas.openxmlformats.org/officeDocument/2006/relationships/hyperlink" Target="../../../../Users/busch/Desktop/API%20Reference_HTML_WebPage.docx" TargetMode="External"/><Relationship Id="rId6" Type="http://schemas.openxmlformats.org/officeDocument/2006/relationships/hyperlink" Target="../../../../Users/busch/Desktop/API%20Reference_HTML_WebPage.docx" TargetMode="External"/><Relationship Id="rId11" Type="http://schemas.openxmlformats.org/officeDocument/2006/relationships/hyperlink" Target="../../../../Users/busch/Desktop/API%20Reference_HTML_WebPage.docx" TargetMode="External"/><Relationship Id="rId5" Type="http://schemas.openxmlformats.org/officeDocument/2006/relationships/hyperlink" Target="../../../../Users/busch/Desktop/API%20Reference_HTML_WebPage.docx" TargetMode="External"/><Relationship Id="rId15" Type="http://schemas.openxmlformats.org/officeDocument/2006/relationships/printerSettings" Target="../printerSettings/printerSettings6.bin"/><Relationship Id="rId23" Type="http://schemas.openxmlformats.org/officeDocument/2006/relationships/comments" Target="../comments4.xml"/><Relationship Id="rId10" Type="http://schemas.openxmlformats.org/officeDocument/2006/relationships/hyperlink" Target="../../../../Users/busch/Desktop/API%20Reference_HTML_WebPage.docx" TargetMode="External"/><Relationship Id="rId19" Type="http://schemas.openxmlformats.org/officeDocument/2006/relationships/ctrlProp" Target="../ctrlProps/ctrlProp26.xml"/><Relationship Id="rId4" Type="http://schemas.openxmlformats.org/officeDocument/2006/relationships/hyperlink" Target="../../../../Users/busch/Desktop/API%20Reference_HTML_WebPage.docx" TargetMode="External"/><Relationship Id="rId9" Type="http://schemas.openxmlformats.org/officeDocument/2006/relationships/hyperlink" Target="../../../../Users/busch/Desktop/API%20Reference_HTML_WebPage.docx" TargetMode="External"/><Relationship Id="rId14" Type="http://schemas.openxmlformats.org/officeDocument/2006/relationships/hyperlink" Target="../../../../Users/busch/Desktop/API%20Reference_HTML_WebPage.docx" TargetMode="External"/><Relationship Id="rId22" Type="http://schemas.openxmlformats.org/officeDocument/2006/relationships/ctrlProp" Target="../ctrlProps/ctrlProp29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7" Type="http://schemas.openxmlformats.org/officeDocument/2006/relationships/ctrlProp" Target="../ctrlProps/ctrlProp32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31.xml"/><Relationship Id="rId5" Type="http://schemas.openxmlformats.org/officeDocument/2006/relationships/ctrlProp" Target="../ctrlProps/ctrlProp30.xml"/><Relationship Id="rId4" Type="http://schemas.openxmlformats.org/officeDocument/2006/relationships/vmlDrawing" Target="../drawings/vmlDrawing11.v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4.xml"/><Relationship Id="rId13" Type="http://schemas.openxmlformats.org/officeDocument/2006/relationships/ctrlProp" Target="../ctrlProps/ctrlProp39.xml"/><Relationship Id="rId18" Type="http://schemas.openxmlformats.org/officeDocument/2006/relationships/ctrlProp" Target="../ctrlProps/ctrlProp44.xml"/><Relationship Id="rId26" Type="http://schemas.openxmlformats.org/officeDocument/2006/relationships/ctrlProp" Target="../ctrlProps/ctrlProp52.xml"/><Relationship Id="rId3" Type="http://schemas.openxmlformats.org/officeDocument/2006/relationships/printerSettings" Target="../printerSettings/printerSettings8.bin"/><Relationship Id="rId21" Type="http://schemas.openxmlformats.org/officeDocument/2006/relationships/ctrlProp" Target="../ctrlProps/ctrlProp47.xml"/><Relationship Id="rId7" Type="http://schemas.openxmlformats.org/officeDocument/2006/relationships/ctrlProp" Target="../ctrlProps/ctrlProp33.xml"/><Relationship Id="rId12" Type="http://schemas.openxmlformats.org/officeDocument/2006/relationships/ctrlProp" Target="../ctrlProps/ctrlProp38.xml"/><Relationship Id="rId17" Type="http://schemas.openxmlformats.org/officeDocument/2006/relationships/ctrlProp" Target="../ctrlProps/ctrlProp43.xml"/><Relationship Id="rId25" Type="http://schemas.openxmlformats.org/officeDocument/2006/relationships/ctrlProp" Target="../ctrlProps/ctrlProp51.xml"/><Relationship Id="rId2" Type="http://schemas.openxmlformats.org/officeDocument/2006/relationships/hyperlink" Target="../../../../Users/busch/Desktop/API%20Reference_HTML_WebPage.docx" TargetMode="External"/><Relationship Id="rId16" Type="http://schemas.openxmlformats.org/officeDocument/2006/relationships/ctrlProp" Target="../ctrlProps/ctrlProp42.xml"/><Relationship Id="rId20" Type="http://schemas.openxmlformats.org/officeDocument/2006/relationships/ctrlProp" Target="../ctrlProps/ctrlProp46.xml"/><Relationship Id="rId1" Type="http://schemas.openxmlformats.org/officeDocument/2006/relationships/hyperlink" Target="../../../../Users/busch/Desktop/API%20Reference_HTML_WebPage.docx" TargetMode="External"/><Relationship Id="rId6" Type="http://schemas.openxmlformats.org/officeDocument/2006/relationships/vmlDrawing" Target="../drawings/vmlDrawing13.vml"/><Relationship Id="rId11" Type="http://schemas.openxmlformats.org/officeDocument/2006/relationships/ctrlProp" Target="../ctrlProps/ctrlProp37.xml"/><Relationship Id="rId24" Type="http://schemas.openxmlformats.org/officeDocument/2006/relationships/ctrlProp" Target="../ctrlProps/ctrlProp50.xml"/><Relationship Id="rId5" Type="http://schemas.openxmlformats.org/officeDocument/2006/relationships/vmlDrawing" Target="../drawings/vmlDrawing12.vml"/><Relationship Id="rId15" Type="http://schemas.openxmlformats.org/officeDocument/2006/relationships/ctrlProp" Target="../ctrlProps/ctrlProp41.xml"/><Relationship Id="rId23" Type="http://schemas.openxmlformats.org/officeDocument/2006/relationships/ctrlProp" Target="../ctrlProps/ctrlProp49.xml"/><Relationship Id="rId28" Type="http://schemas.openxmlformats.org/officeDocument/2006/relationships/ctrlProp" Target="../ctrlProps/ctrlProp54.xml"/><Relationship Id="rId10" Type="http://schemas.openxmlformats.org/officeDocument/2006/relationships/ctrlProp" Target="../ctrlProps/ctrlProp36.xml"/><Relationship Id="rId19" Type="http://schemas.openxmlformats.org/officeDocument/2006/relationships/ctrlProp" Target="../ctrlProps/ctrlProp45.xml"/><Relationship Id="rId4" Type="http://schemas.openxmlformats.org/officeDocument/2006/relationships/drawing" Target="../drawings/drawing7.xml"/><Relationship Id="rId9" Type="http://schemas.openxmlformats.org/officeDocument/2006/relationships/ctrlProp" Target="../ctrlProps/ctrlProp35.xml"/><Relationship Id="rId14" Type="http://schemas.openxmlformats.org/officeDocument/2006/relationships/ctrlProp" Target="../ctrlProps/ctrlProp40.xml"/><Relationship Id="rId22" Type="http://schemas.openxmlformats.org/officeDocument/2006/relationships/ctrlProp" Target="../ctrlProps/ctrlProp48.xml"/><Relationship Id="rId27" Type="http://schemas.openxmlformats.org/officeDocument/2006/relationships/ctrlProp" Target="../ctrlProps/ctrlProp53.xml"/></Relationships>
</file>

<file path=xl/worksheets/_rels/sheet9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7.emf"/><Relationship Id="rId18" Type="http://schemas.openxmlformats.org/officeDocument/2006/relationships/control" Target="../activeX/activeX7.xml"/><Relationship Id="rId26" Type="http://schemas.openxmlformats.org/officeDocument/2006/relationships/control" Target="../activeX/activeX11.xml"/><Relationship Id="rId39" Type="http://schemas.openxmlformats.org/officeDocument/2006/relationships/image" Target="../media/image30.emf"/><Relationship Id="rId21" Type="http://schemas.openxmlformats.org/officeDocument/2006/relationships/image" Target="../media/image21.emf"/><Relationship Id="rId34" Type="http://schemas.openxmlformats.org/officeDocument/2006/relationships/control" Target="../activeX/activeX15.xml"/><Relationship Id="rId42" Type="http://schemas.openxmlformats.org/officeDocument/2006/relationships/control" Target="../activeX/activeX19.xml"/><Relationship Id="rId47" Type="http://schemas.openxmlformats.org/officeDocument/2006/relationships/image" Target="../media/image34.emf"/><Relationship Id="rId50" Type="http://schemas.openxmlformats.org/officeDocument/2006/relationships/control" Target="../activeX/activeX23.xml"/><Relationship Id="rId55" Type="http://schemas.openxmlformats.org/officeDocument/2006/relationships/image" Target="../media/image38.emf"/><Relationship Id="rId63" Type="http://schemas.openxmlformats.org/officeDocument/2006/relationships/ctrlProp" Target="../ctrlProps/ctrlProp58.xml"/><Relationship Id="rId68" Type="http://schemas.openxmlformats.org/officeDocument/2006/relationships/ctrlProp" Target="../ctrlProps/ctrlProp63.xml"/><Relationship Id="rId76" Type="http://schemas.openxmlformats.org/officeDocument/2006/relationships/ctrlProp" Target="../ctrlProps/ctrlProp71.xml"/><Relationship Id="rId7" Type="http://schemas.openxmlformats.org/officeDocument/2006/relationships/image" Target="../media/image14.emf"/><Relationship Id="rId71" Type="http://schemas.openxmlformats.org/officeDocument/2006/relationships/ctrlProp" Target="../ctrlProps/ctrlProp66.xml"/><Relationship Id="rId2" Type="http://schemas.openxmlformats.org/officeDocument/2006/relationships/printerSettings" Target="../printerSettings/printerSettings9.bin"/><Relationship Id="rId16" Type="http://schemas.openxmlformats.org/officeDocument/2006/relationships/control" Target="../activeX/activeX6.xml"/><Relationship Id="rId29" Type="http://schemas.openxmlformats.org/officeDocument/2006/relationships/image" Target="../media/image25.emf"/><Relationship Id="rId11" Type="http://schemas.openxmlformats.org/officeDocument/2006/relationships/image" Target="../media/image16.emf"/><Relationship Id="rId24" Type="http://schemas.openxmlformats.org/officeDocument/2006/relationships/control" Target="../activeX/activeX10.xml"/><Relationship Id="rId32" Type="http://schemas.openxmlformats.org/officeDocument/2006/relationships/control" Target="../activeX/activeX14.xml"/><Relationship Id="rId37" Type="http://schemas.openxmlformats.org/officeDocument/2006/relationships/image" Target="../media/image29.emf"/><Relationship Id="rId40" Type="http://schemas.openxmlformats.org/officeDocument/2006/relationships/control" Target="../activeX/activeX18.xml"/><Relationship Id="rId45" Type="http://schemas.openxmlformats.org/officeDocument/2006/relationships/image" Target="../media/image33.emf"/><Relationship Id="rId53" Type="http://schemas.openxmlformats.org/officeDocument/2006/relationships/image" Target="../media/image37.emf"/><Relationship Id="rId58" Type="http://schemas.openxmlformats.org/officeDocument/2006/relationships/control" Target="../activeX/activeX27.xml"/><Relationship Id="rId66" Type="http://schemas.openxmlformats.org/officeDocument/2006/relationships/ctrlProp" Target="../ctrlProps/ctrlProp61.xml"/><Relationship Id="rId74" Type="http://schemas.openxmlformats.org/officeDocument/2006/relationships/ctrlProp" Target="../ctrlProps/ctrlProp69.xml"/><Relationship Id="rId79" Type="http://schemas.openxmlformats.org/officeDocument/2006/relationships/ctrlProp" Target="../ctrlProps/ctrlProp74.xml"/><Relationship Id="rId5" Type="http://schemas.openxmlformats.org/officeDocument/2006/relationships/vmlDrawing" Target="../drawings/vmlDrawing15.vml"/><Relationship Id="rId61" Type="http://schemas.openxmlformats.org/officeDocument/2006/relationships/ctrlProp" Target="../ctrlProps/ctrlProp56.xml"/><Relationship Id="rId10" Type="http://schemas.openxmlformats.org/officeDocument/2006/relationships/control" Target="../activeX/activeX3.xml"/><Relationship Id="rId19" Type="http://schemas.openxmlformats.org/officeDocument/2006/relationships/image" Target="../media/image20.emf"/><Relationship Id="rId31" Type="http://schemas.openxmlformats.org/officeDocument/2006/relationships/image" Target="../media/image26.emf"/><Relationship Id="rId44" Type="http://schemas.openxmlformats.org/officeDocument/2006/relationships/control" Target="../activeX/activeX20.xml"/><Relationship Id="rId52" Type="http://schemas.openxmlformats.org/officeDocument/2006/relationships/control" Target="../activeX/activeX24.xml"/><Relationship Id="rId60" Type="http://schemas.openxmlformats.org/officeDocument/2006/relationships/ctrlProp" Target="../ctrlProps/ctrlProp55.xml"/><Relationship Id="rId65" Type="http://schemas.openxmlformats.org/officeDocument/2006/relationships/ctrlProp" Target="../ctrlProps/ctrlProp60.xml"/><Relationship Id="rId73" Type="http://schemas.openxmlformats.org/officeDocument/2006/relationships/ctrlProp" Target="../ctrlProps/ctrlProp68.xml"/><Relationship Id="rId78" Type="http://schemas.openxmlformats.org/officeDocument/2006/relationships/ctrlProp" Target="../ctrlProps/ctrlProp73.xml"/><Relationship Id="rId4" Type="http://schemas.openxmlformats.org/officeDocument/2006/relationships/vmlDrawing" Target="../drawings/vmlDrawing14.vml"/><Relationship Id="rId9" Type="http://schemas.openxmlformats.org/officeDocument/2006/relationships/image" Target="../media/image15.emf"/><Relationship Id="rId14" Type="http://schemas.openxmlformats.org/officeDocument/2006/relationships/control" Target="../activeX/activeX5.xml"/><Relationship Id="rId22" Type="http://schemas.openxmlformats.org/officeDocument/2006/relationships/control" Target="../activeX/activeX9.xml"/><Relationship Id="rId27" Type="http://schemas.openxmlformats.org/officeDocument/2006/relationships/image" Target="../media/image24.emf"/><Relationship Id="rId30" Type="http://schemas.openxmlformats.org/officeDocument/2006/relationships/control" Target="../activeX/activeX13.xml"/><Relationship Id="rId35" Type="http://schemas.openxmlformats.org/officeDocument/2006/relationships/image" Target="../media/image28.emf"/><Relationship Id="rId43" Type="http://schemas.openxmlformats.org/officeDocument/2006/relationships/image" Target="../media/image32.emf"/><Relationship Id="rId48" Type="http://schemas.openxmlformats.org/officeDocument/2006/relationships/control" Target="../activeX/activeX22.xml"/><Relationship Id="rId56" Type="http://schemas.openxmlformats.org/officeDocument/2006/relationships/control" Target="../activeX/activeX26.xml"/><Relationship Id="rId64" Type="http://schemas.openxmlformats.org/officeDocument/2006/relationships/ctrlProp" Target="../ctrlProps/ctrlProp59.xml"/><Relationship Id="rId69" Type="http://schemas.openxmlformats.org/officeDocument/2006/relationships/ctrlProp" Target="../ctrlProps/ctrlProp64.xml"/><Relationship Id="rId77" Type="http://schemas.openxmlformats.org/officeDocument/2006/relationships/ctrlProp" Target="../ctrlProps/ctrlProp72.xml"/><Relationship Id="rId8" Type="http://schemas.openxmlformats.org/officeDocument/2006/relationships/control" Target="../activeX/activeX2.xml"/><Relationship Id="rId51" Type="http://schemas.openxmlformats.org/officeDocument/2006/relationships/image" Target="../media/image36.emf"/><Relationship Id="rId72" Type="http://schemas.openxmlformats.org/officeDocument/2006/relationships/ctrlProp" Target="../ctrlProps/ctrlProp67.xml"/><Relationship Id="rId3" Type="http://schemas.openxmlformats.org/officeDocument/2006/relationships/drawing" Target="../drawings/drawing8.xml"/><Relationship Id="rId12" Type="http://schemas.openxmlformats.org/officeDocument/2006/relationships/control" Target="../activeX/activeX4.xml"/><Relationship Id="rId17" Type="http://schemas.openxmlformats.org/officeDocument/2006/relationships/image" Target="../media/image19.emf"/><Relationship Id="rId25" Type="http://schemas.openxmlformats.org/officeDocument/2006/relationships/image" Target="../media/image23.emf"/><Relationship Id="rId33" Type="http://schemas.openxmlformats.org/officeDocument/2006/relationships/image" Target="../media/image27.emf"/><Relationship Id="rId38" Type="http://schemas.openxmlformats.org/officeDocument/2006/relationships/control" Target="../activeX/activeX17.xml"/><Relationship Id="rId46" Type="http://schemas.openxmlformats.org/officeDocument/2006/relationships/control" Target="../activeX/activeX21.xml"/><Relationship Id="rId59" Type="http://schemas.openxmlformats.org/officeDocument/2006/relationships/image" Target="../media/image40.emf"/><Relationship Id="rId67" Type="http://schemas.openxmlformats.org/officeDocument/2006/relationships/ctrlProp" Target="../ctrlProps/ctrlProp62.xml"/><Relationship Id="rId20" Type="http://schemas.openxmlformats.org/officeDocument/2006/relationships/control" Target="../activeX/activeX8.xml"/><Relationship Id="rId41" Type="http://schemas.openxmlformats.org/officeDocument/2006/relationships/image" Target="../media/image31.emf"/><Relationship Id="rId54" Type="http://schemas.openxmlformats.org/officeDocument/2006/relationships/control" Target="../activeX/activeX25.xml"/><Relationship Id="rId62" Type="http://schemas.openxmlformats.org/officeDocument/2006/relationships/ctrlProp" Target="../ctrlProps/ctrlProp57.xml"/><Relationship Id="rId70" Type="http://schemas.openxmlformats.org/officeDocument/2006/relationships/ctrlProp" Target="../ctrlProps/ctrlProp65.xml"/><Relationship Id="rId75" Type="http://schemas.openxmlformats.org/officeDocument/2006/relationships/ctrlProp" Target="../ctrlProps/ctrlProp70.xml"/><Relationship Id="rId1" Type="http://schemas.openxmlformats.org/officeDocument/2006/relationships/hyperlink" Target="PrismaPro_IO-Interface.pdf" TargetMode="External"/><Relationship Id="rId6" Type="http://schemas.openxmlformats.org/officeDocument/2006/relationships/control" Target="../activeX/activeX1.xml"/><Relationship Id="rId15" Type="http://schemas.openxmlformats.org/officeDocument/2006/relationships/image" Target="../media/image18.emf"/><Relationship Id="rId23" Type="http://schemas.openxmlformats.org/officeDocument/2006/relationships/image" Target="../media/image22.emf"/><Relationship Id="rId28" Type="http://schemas.openxmlformats.org/officeDocument/2006/relationships/control" Target="../activeX/activeX12.xml"/><Relationship Id="rId36" Type="http://schemas.openxmlformats.org/officeDocument/2006/relationships/control" Target="../activeX/activeX16.xml"/><Relationship Id="rId49" Type="http://schemas.openxmlformats.org/officeDocument/2006/relationships/image" Target="../media/image35.emf"/><Relationship Id="rId57" Type="http://schemas.openxmlformats.org/officeDocument/2006/relationships/image" Target="../media/image39.emf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76.xml"/><Relationship Id="rId3" Type="http://schemas.openxmlformats.org/officeDocument/2006/relationships/vmlDrawing" Target="../drawings/vmlDrawing16.vml"/><Relationship Id="rId7" Type="http://schemas.openxmlformats.org/officeDocument/2006/relationships/ctrlProp" Target="../ctrlProps/ctrlProp75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0.bin"/><Relationship Id="rId6" Type="http://schemas.openxmlformats.org/officeDocument/2006/relationships/image" Target="../media/image42.emf"/><Relationship Id="rId5" Type="http://schemas.openxmlformats.org/officeDocument/2006/relationships/control" Target="../activeX/activeX28.xml"/><Relationship Id="rId4" Type="http://schemas.openxmlformats.org/officeDocument/2006/relationships/vmlDrawing" Target="../drawings/vmlDrawing17.vml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hyperlink" Target="../../../../Users/busch/Desktop/API%20Reference_HTML_WebPage.docx" TargetMode="External"/><Relationship Id="rId13" Type="http://schemas.openxmlformats.org/officeDocument/2006/relationships/hyperlink" Target="../../../../Users/busch/Desktop/API%20Reference_HTML_WebPage.docx" TargetMode="External"/><Relationship Id="rId18" Type="http://schemas.openxmlformats.org/officeDocument/2006/relationships/hyperlink" Target="../../../../Users/busch/Desktop/API%20Reference_HTML_WebPage.docx" TargetMode="External"/><Relationship Id="rId26" Type="http://schemas.openxmlformats.org/officeDocument/2006/relationships/hyperlink" Target="../../../../Users/busch/Desktop/API%20Reference_HTML_WebPage.docx" TargetMode="External"/><Relationship Id="rId39" Type="http://schemas.openxmlformats.org/officeDocument/2006/relationships/ctrlProp" Target="../ctrlProps/ctrlProp80.xml"/><Relationship Id="rId3" Type="http://schemas.openxmlformats.org/officeDocument/2006/relationships/hyperlink" Target="../../../../Users/busch/Desktop/API%20Reference_HTML_WebPage.docx" TargetMode="External"/><Relationship Id="rId21" Type="http://schemas.openxmlformats.org/officeDocument/2006/relationships/hyperlink" Target="../../../../Users/busch/Desktop/API%20Reference_HTML_WebPage.docx" TargetMode="External"/><Relationship Id="rId34" Type="http://schemas.openxmlformats.org/officeDocument/2006/relationships/vmlDrawing" Target="../drawings/vmlDrawing18.vml"/><Relationship Id="rId42" Type="http://schemas.openxmlformats.org/officeDocument/2006/relationships/ctrlProp" Target="../ctrlProps/ctrlProp83.xml"/><Relationship Id="rId47" Type="http://schemas.openxmlformats.org/officeDocument/2006/relationships/ctrlProp" Target="../ctrlProps/ctrlProp88.xml"/><Relationship Id="rId7" Type="http://schemas.openxmlformats.org/officeDocument/2006/relationships/hyperlink" Target="../../../../Users/busch/Desktop/API%20Reference_HTML_WebPage.docx" TargetMode="External"/><Relationship Id="rId12" Type="http://schemas.openxmlformats.org/officeDocument/2006/relationships/hyperlink" Target="../../../../Users/busch/Desktop/API%20Reference_HTML_WebPage.docx" TargetMode="External"/><Relationship Id="rId17" Type="http://schemas.openxmlformats.org/officeDocument/2006/relationships/hyperlink" Target="../../../../Users/busch/Desktop/API%20Reference_HTML_WebPage.docx" TargetMode="External"/><Relationship Id="rId25" Type="http://schemas.openxmlformats.org/officeDocument/2006/relationships/hyperlink" Target="../../../../Users/busch/Desktop/API%20Reference_HTML_WebPage.docx" TargetMode="External"/><Relationship Id="rId33" Type="http://schemas.openxmlformats.org/officeDocument/2006/relationships/drawing" Target="../drawings/drawing10.xml"/><Relationship Id="rId38" Type="http://schemas.openxmlformats.org/officeDocument/2006/relationships/ctrlProp" Target="../ctrlProps/ctrlProp79.xml"/><Relationship Id="rId46" Type="http://schemas.openxmlformats.org/officeDocument/2006/relationships/ctrlProp" Target="../ctrlProps/ctrlProp87.xml"/><Relationship Id="rId2" Type="http://schemas.openxmlformats.org/officeDocument/2006/relationships/hyperlink" Target="../../../../Users/busch/Desktop/API%20Reference_HTML_WebPage.docx" TargetMode="External"/><Relationship Id="rId16" Type="http://schemas.openxmlformats.org/officeDocument/2006/relationships/hyperlink" Target="../../../../Users/busch/Desktop/API%20Reference_HTML_WebPage.docx" TargetMode="External"/><Relationship Id="rId20" Type="http://schemas.openxmlformats.org/officeDocument/2006/relationships/hyperlink" Target="../../../../Users/busch/Desktop/API%20Reference_HTML_WebPage.docx" TargetMode="External"/><Relationship Id="rId29" Type="http://schemas.openxmlformats.org/officeDocument/2006/relationships/hyperlink" Target="../../../../Users/busch/Desktop/API%20Reference_HTML_WebPage.docx" TargetMode="External"/><Relationship Id="rId41" Type="http://schemas.openxmlformats.org/officeDocument/2006/relationships/ctrlProp" Target="../ctrlProps/ctrlProp82.xml"/><Relationship Id="rId1" Type="http://schemas.openxmlformats.org/officeDocument/2006/relationships/hyperlink" Target="../../../../Users/busch/Desktop/API%20Reference_HTML_WebPage.docx" TargetMode="External"/><Relationship Id="rId6" Type="http://schemas.openxmlformats.org/officeDocument/2006/relationships/hyperlink" Target="../../../../Users/busch/Desktop/API%20Reference_HTML_WebPage.docx" TargetMode="External"/><Relationship Id="rId11" Type="http://schemas.openxmlformats.org/officeDocument/2006/relationships/hyperlink" Target="../../../../Users/busch/Desktop/API%20Reference_HTML_WebPage.docx" TargetMode="External"/><Relationship Id="rId24" Type="http://schemas.openxmlformats.org/officeDocument/2006/relationships/hyperlink" Target="../../../../Users/busch/Desktop/API%20Reference_HTML_WebPage.docx" TargetMode="External"/><Relationship Id="rId32" Type="http://schemas.openxmlformats.org/officeDocument/2006/relationships/printerSettings" Target="../printerSettings/printerSettings11.bin"/><Relationship Id="rId37" Type="http://schemas.openxmlformats.org/officeDocument/2006/relationships/ctrlProp" Target="../ctrlProps/ctrlProp78.xml"/><Relationship Id="rId40" Type="http://schemas.openxmlformats.org/officeDocument/2006/relationships/ctrlProp" Target="../ctrlProps/ctrlProp81.xml"/><Relationship Id="rId45" Type="http://schemas.openxmlformats.org/officeDocument/2006/relationships/ctrlProp" Target="../ctrlProps/ctrlProp86.xml"/><Relationship Id="rId5" Type="http://schemas.openxmlformats.org/officeDocument/2006/relationships/hyperlink" Target="../../../../Users/busch/Desktop/API%20Reference_HTML_WebPage.docx" TargetMode="External"/><Relationship Id="rId15" Type="http://schemas.openxmlformats.org/officeDocument/2006/relationships/hyperlink" Target="../../../../Users/busch/Desktop/API%20Reference_HTML_WebPage.docx" TargetMode="External"/><Relationship Id="rId23" Type="http://schemas.openxmlformats.org/officeDocument/2006/relationships/hyperlink" Target="../../../../Users/busch/Desktop/API%20Reference_HTML_WebPage.docx" TargetMode="External"/><Relationship Id="rId28" Type="http://schemas.openxmlformats.org/officeDocument/2006/relationships/hyperlink" Target="../../../../Users/busch/Desktop/API%20Reference_HTML_WebPage.docx" TargetMode="External"/><Relationship Id="rId36" Type="http://schemas.openxmlformats.org/officeDocument/2006/relationships/ctrlProp" Target="../ctrlProps/ctrlProp77.xml"/><Relationship Id="rId10" Type="http://schemas.openxmlformats.org/officeDocument/2006/relationships/hyperlink" Target="../../../../Users/busch/Desktop/API%20Reference_HTML_WebPage.docx" TargetMode="External"/><Relationship Id="rId19" Type="http://schemas.openxmlformats.org/officeDocument/2006/relationships/hyperlink" Target="../../../../Users/busch/Desktop/API%20Reference_HTML_WebPage.docx" TargetMode="External"/><Relationship Id="rId31" Type="http://schemas.openxmlformats.org/officeDocument/2006/relationships/hyperlink" Target="../../../../Users/busch/Desktop/API%20Reference_HTML_WebPage.docx" TargetMode="External"/><Relationship Id="rId44" Type="http://schemas.openxmlformats.org/officeDocument/2006/relationships/ctrlProp" Target="../ctrlProps/ctrlProp85.xml"/><Relationship Id="rId4" Type="http://schemas.openxmlformats.org/officeDocument/2006/relationships/hyperlink" Target="../../../../Users/busch/Desktop/API%20Reference_HTML_WebPage.docx" TargetMode="External"/><Relationship Id="rId9" Type="http://schemas.openxmlformats.org/officeDocument/2006/relationships/hyperlink" Target="../../../../Users/busch/Desktop/API%20Reference_HTML_WebPage.docx" TargetMode="External"/><Relationship Id="rId14" Type="http://schemas.openxmlformats.org/officeDocument/2006/relationships/hyperlink" Target="../../../../Users/busch/Desktop/API%20Reference_HTML_WebPage.docx" TargetMode="External"/><Relationship Id="rId22" Type="http://schemas.openxmlformats.org/officeDocument/2006/relationships/hyperlink" Target="../../../../Users/busch/Desktop/API%20Reference_HTML_WebPage.docx" TargetMode="External"/><Relationship Id="rId27" Type="http://schemas.openxmlformats.org/officeDocument/2006/relationships/hyperlink" Target="../../../../Users/busch/Desktop/API%20Reference_HTML_WebPage.docx" TargetMode="External"/><Relationship Id="rId30" Type="http://schemas.openxmlformats.org/officeDocument/2006/relationships/hyperlink" Target="../../../../Users/busch/Desktop/API%20Reference_HTML_WebPage.docx" TargetMode="External"/><Relationship Id="rId35" Type="http://schemas.openxmlformats.org/officeDocument/2006/relationships/vmlDrawing" Target="../drawings/vmlDrawing19.vml"/><Relationship Id="rId43" Type="http://schemas.openxmlformats.org/officeDocument/2006/relationships/ctrlProp" Target="../ctrlProps/ctrlProp84.xml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hyperlink" Target="../../../../Users/busch/Desktop/API%20Reference_HTML_WebPage.docx" TargetMode="External"/><Relationship Id="rId13" Type="http://schemas.openxmlformats.org/officeDocument/2006/relationships/hyperlink" Target="../../../../Users/busch/Desktop/API%20Reference_HTML_WebPage.docx" TargetMode="External"/><Relationship Id="rId18" Type="http://schemas.openxmlformats.org/officeDocument/2006/relationships/hyperlink" Target="../../../../Users/busch/Desktop/API%20Reference_HTML_WebPage.docx" TargetMode="External"/><Relationship Id="rId26" Type="http://schemas.openxmlformats.org/officeDocument/2006/relationships/ctrlProp" Target="../ctrlProps/ctrlProp91.xml"/><Relationship Id="rId3" Type="http://schemas.openxmlformats.org/officeDocument/2006/relationships/hyperlink" Target="../../../../Users/busch/Desktop/API%20Reference_HTML_WebPage.docx" TargetMode="External"/><Relationship Id="rId21" Type="http://schemas.openxmlformats.org/officeDocument/2006/relationships/drawing" Target="../drawings/drawing11.xml"/><Relationship Id="rId7" Type="http://schemas.openxmlformats.org/officeDocument/2006/relationships/hyperlink" Target="../../../../Users/busch/Desktop/API%20Reference_HTML_WebPage.docx" TargetMode="External"/><Relationship Id="rId12" Type="http://schemas.openxmlformats.org/officeDocument/2006/relationships/hyperlink" Target="../../../../Users/busch/Desktop/API%20Reference_HTML_WebPage.docx" TargetMode="External"/><Relationship Id="rId17" Type="http://schemas.openxmlformats.org/officeDocument/2006/relationships/hyperlink" Target="../../../../Users/busch/Desktop/API%20Reference_HTML_WebPage.docx" TargetMode="External"/><Relationship Id="rId25" Type="http://schemas.openxmlformats.org/officeDocument/2006/relationships/ctrlProp" Target="../ctrlProps/ctrlProp90.xml"/><Relationship Id="rId33" Type="http://schemas.openxmlformats.org/officeDocument/2006/relationships/ctrlProp" Target="../ctrlProps/ctrlProp98.xml"/><Relationship Id="rId2" Type="http://schemas.openxmlformats.org/officeDocument/2006/relationships/hyperlink" Target="../../../../Users/busch/Desktop/API%20Reference_HTML_WebPage.docx" TargetMode="External"/><Relationship Id="rId16" Type="http://schemas.openxmlformats.org/officeDocument/2006/relationships/hyperlink" Target="../../../../Users/busch/Desktop/API%20Reference_HTML_WebPage.docx" TargetMode="External"/><Relationship Id="rId20" Type="http://schemas.openxmlformats.org/officeDocument/2006/relationships/printerSettings" Target="../printerSettings/printerSettings12.bin"/><Relationship Id="rId29" Type="http://schemas.openxmlformats.org/officeDocument/2006/relationships/ctrlProp" Target="../ctrlProps/ctrlProp94.xml"/><Relationship Id="rId1" Type="http://schemas.openxmlformats.org/officeDocument/2006/relationships/hyperlink" Target="../../../../Users/busch/Desktop/API%20Reference_HTML_WebPage.docx" TargetMode="External"/><Relationship Id="rId6" Type="http://schemas.openxmlformats.org/officeDocument/2006/relationships/hyperlink" Target="../../../../Users/busch/Desktop/API%20Reference_HTML_WebPage.docx" TargetMode="External"/><Relationship Id="rId11" Type="http://schemas.openxmlformats.org/officeDocument/2006/relationships/hyperlink" Target="../../../../Users/busch/Desktop/API%20Reference_HTML_WebPage.docx" TargetMode="External"/><Relationship Id="rId24" Type="http://schemas.openxmlformats.org/officeDocument/2006/relationships/ctrlProp" Target="../ctrlProps/ctrlProp89.xml"/><Relationship Id="rId32" Type="http://schemas.openxmlformats.org/officeDocument/2006/relationships/ctrlProp" Target="../ctrlProps/ctrlProp97.xml"/><Relationship Id="rId5" Type="http://schemas.openxmlformats.org/officeDocument/2006/relationships/hyperlink" Target="../../../../Users/busch/Desktop/API%20Reference_HTML_WebPage.docx" TargetMode="External"/><Relationship Id="rId15" Type="http://schemas.openxmlformats.org/officeDocument/2006/relationships/hyperlink" Target="../../../../Users/busch/Desktop/API%20Reference_HTML_WebPage.docx" TargetMode="External"/><Relationship Id="rId23" Type="http://schemas.openxmlformats.org/officeDocument/2006/relationships/vmlDrawing" Target="../drawings/vmlDrawing21.vml"/><Relationship Id="rId28" Type="http://schemas.openxmlformats.org/officeDocument/2006/relationships/ctrlProp" Target="../ctrlProps/ctrlProp93.xml"/><Relationship Id="rId10" Type="http://schemas.openxmlformats.org/officeDocument/2006/relationships/hyperlink" Target="../../../../Users/busch/Desktop/API%20Reference_HTML_WebPage.docx" TargetMode="External"/><Relationship Id="rId19" Type="http://schemas.openxmlformats.org/officeDocument/2006/relationships/hyperlink" Target="../../../../Users/busch/Desktop/API%20Reference_HTML_WebPage.docx" TargetMode="External"/><Relationship Id="rId31" Type="http://schemas.openxmlformats.org/officeDocument/2006/relationships/ctrlProp" Target="../ctrlProps/ctrlProp96.xml"/><Relationship Id="rId4" Type="http://schemas.openxmlformats.org/officeDocument/2006/relationships/hyperlink" Target="../../../../Users/busch/Desktop/API%20Reference_HTML_WebPage.docx" TargetMode="External"/><Relationship Id="rId9" Type="http://schemas.openxmlformats.org/officeDocument/2006/relationships/hyperlink" Target="../../../../Users/busch/Desktop/API%20Reference_HTML_WebPage.docx" TargetMode="External"/><Relationship Id="rId14" Type="http://schemas.openxmlformats.org/officeDocument/2006/relationships/hyperlink" Target="../../../../Users/busch/Desktop/API%20Reference_HTML_WebPage.docx" TargetMode="External"/><Relationship Id="rId22" Type="http://schemas.openxmlformats.org/officeDocument/2006/relationships/vmlDrawing" Target="../drawings/vmlDrawing20.vml"/><Relationship Id="rId27" Type="http://schemas.openxmlformats.org/officeDocument/2006/relationships/ctrlProp" Target="../ctrlProps/ctrlProp92.xml"/><Relationship Id="rId30" Type="http://schemas.openxmlformats.org/officeDocument/2006/relationships/ctrlProp" Target="../ctrlProps/ctrlProp95.xml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01.xml"/><Relationship Id="rId13" Type="http://schemas.openxmlformats.org/officeDocument/2006/relationships/ctrlProp" Target="../ctrlProps/ctrlProp106.xml"/><Relationship Id="rId18" Type="http://schemas.openxmlformats.org/officeDocument/2006/relationships/ctrlProp" Target="../ctrlProps/ctrlProp111.xml"/><Relationship Id="rId3" Type="http://schemas.openxmlformats.org/officeDocument/2006/relationships/drawing" Target="../drawings/drawing12.xml"/><Relationship Id="rId7" Type="http://schemas.openxmlformats.org/officeDocument/2006/relationships/ctrlProp" Target="../ctrlProps/ctrlProp100.xml"/><Relationship Id="rId12" Type="http://schemas.openxmlformats.org/officeDocument/2006/relationships/ctrlProp" Target="../ctrlProps/ctrlProp105.xml"/><Relationship Id="rId17" Type="http://schemas.openxmlformats.org/officeDocument/2006/relationships/ctrlProp" Target="../ctrlProps/ctrlProp110.xml"/><Relationship Id="rId2" Type="http://schemas.openxmlformats.org/officeDocument/2006/relationships/printerSettings" Target="../printerSettings/printerSettings13.bin"/><Relationship Id="rId16" Type="http://schemas.openxmlformats.org/officeDocument/2006/relationships/ctrlProp" Target="../ctrlProps/ctrlProp109.xml"/><Relationship Id="rId20" Type="http://schemas.openxmlformats.org/officeDocument/2006/relationships/ctrlProp" Target="../ctrlProps/ctrlProp113.xml"/><Relationship Id="rId1" Type="http://schemas.openxmlformats.org/officeDocument/2006/relationships/hyperlink" Target="../../../../Users/busch/Desktop/API%20Reference_HTML_WebPage.docx" TargetMode="External"/><Relationship Id="rId6" Type="http://schemas.openxmlformats.org/officeDocument/2006/relationships/ctrlProp" Target="../ctrlProps/ctrlProp99.xml"/><Relationship Id="rId11" Type="http://schemas.openxmlformats.org/officeDocument/2006/relationships/ctrlProp" Target="../ctrlProps/ctrlProp104.xml"/><Relationship Id="rId5" Type="http://schemas.openxmlformats.org/officeDocument/2006/relationships/vmlDrawing" Target="../drawings/vmlDrawing23.vml"/><Relationship Id="rId15" Type="http://schemas.openxmlformats.org/officeDocument/2006/relationships/ctrlProp" Target="../ctrlProps/ctrlProp108.xml"/><Relationship Id="rId10" Type="http://schemas.openxmlformats.org/officeDocument/2006/relationships/ctrlProp" Target="../ctrlProps/ctrlProp103.xml"/><Relationship Id="rId19" Type="http://schemas.openxmlformats.org/officeDocument/2006/relationships/ctrlProp" Target="../ctrlProps/ctrlProp112.xml"/><Relationship Id="rId4" Type="http://schemas.openxmlformats.org/officeDocument/2006/relationships/vmlDrawing" Target="../drawings/vmlDrawing22.vml"/><Relationship Id="rId9" Type="http://schemas.openxmlformats.org/officeDocument/2006/relationships/ctrlProp" Target="../ctrlProps/ctrlProp102.xml"/><Relationship Id="rId14" Type="http://schemas.openxmlformats.org/officeDocument/2006/relationships/ctrlProp" Target="../ctrlProps/ctrlProp107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4.v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16.xml"/><Relationship Id="rId13" Type="http://schemas.openxmlformats.org/officeDocument/2006/relationships/ctrlProp" Target="../ctrlProps/ctrlProp121.xml"/><Relationship Id="rId18" Type="http://schemas.openxmlformats.org/officeDocument/2006/relationships/ctrlProp" Target="../ctrlProps/ctrlProp126.xml"/><Relationship Id="rId26" Type="http://schemas.openxmlformats.org/officeDocument/2006/relationships/ctrlProp" Target="../ctrlProps/ctrlProp134.xml"/><Relationship Id="rId3" Type="http://schemas.openxmlformats.org/officeDocument/2006/relationships/drawing" Target="../drawings/drawing14.xml"/><Relationship Id="rId21" Type="http://schemas.openxmlformats.org/officeDocument/2006/relationships/ctrlProp" Target="../ctrlProps/ctrlProp129.xml"/><Relationship Id="rId7" Type="http://schemas.openxmlformats.org/officeDocument/2006/relationships/ctrlProp" Target="../ctrlProps/ctrlProp115.xml"/><Relationship Id="rId12" Type="http://schemas.openxmlformats.org/officeDocument/2006/relationships/ctrlProp" Target="../ctrlProps/ctrlProp120.xml"/><Relationship Id="rId17" Type="http://schemas.openxmlformats.org/officeDocument/2006/relationships/ctrlProp" Target="../ctrlProps/ctrlProp125.xml"/><Relationship Id="rId25" Type="http://schemas.openxmlformats.org/officeDocument/2006/relationships/ctrlProp" Target="../ctrlProps/ctrlProp133.xml"/><Relationship Id="rId2" Type="http://schemas.openxmlformats.org/officeDocument/2006/relationships/printerSettings" Target="../printerSettings/printerSettings15.bin"/><Relationship Id="rId16" Type="http://schemas.openxmlformats.org/officeDocument/2006/relationships/ctrlProp" Target="../ctrlProps/ctrlProp124.xml"/><Relationship Id="rId20" Type="http://schemas.openxmlformats.org/officeDocument/2006/relationships/ctrlProp" Target="../ctrlProps/ctrlProp128.xml"/><Relationship Id="rId1" Type="http://schemas.openxmlformats.org/officeDocument/2006/relationships/hyperlink" Target="PrismaPro_IO-Interface.pdf" TargetMode="External"/><Relationship Id="rId6" Type="http://schemas.openxmlformats.org/officeDocument/2006/relationships/ctrlProp" Target="../ctrlProps/ctrlProp114.xml"/><Relationship Id="rId11" Type="http://schemas.openxmlformats.org/officeDocument/2006/relationships/ctrlProp" Target="../ctrlProps/ctrlProp119.xml"/><Relationship Id="rId24" Type="http://schemas.openxmlformats.org/officeDocument/2006/relationships/ctrlProp" Target="../ctrlProps/ctrlProp132.xml"/><Relationship Id="rId5" Type="http://schemas.openxmlformats.org/officeDocument/2006/relationships/vmlDrawing" Target="../drawings/vmlDrawing26.vml"/><Relationship Id="rId15" Type="http://schemas.openxmlformats.org/officeDocument/2006/relationships/ctrlProp" Target="../ctrlProps/ctrlProp123.xml"/><Relationship Id="rId23" Type="http://schemas.openxmlformats.org/officeDocument/2006/relationships/ctrlProp" Target="../ctrlProps/ctrlProp131.xml"/><Relationship Id="rId10" Type="http://schemas.openxmlformats.org/officeDocument/2006/relationships/ctrlProp" Target="../ctrlProps/ctrlProp118.xml"/><Relationship Id="rId19" Type="http://schemas.openxmlformats.org/officeDocument/2006/relationships/ctrlProp" Target="../ctrlProps/ctrlProp127.xml"/><Relationship Id="rId4" Type="http://schemas.openxmlformats.org/officeDocument/2006/relationships/vmlDrawing" Target="../drawings/vmlDrawing25.vml"/><Relationship Id="rId9" Type="http://schemas.openxmlformats.org/officeDocument/2006/relationships/ctrlProp" Target="../ctrlProps/ctrlProp117.xml"/><Relationship Id="rId14" Type="http://schemas.openxmlformats.org/officeDocument/2006/relationships/ctrlProp" Target="../ctrlProps/ctrlProp122.xml"/><Relationship Id="rId22" Type="http://schemas.openxmlformats.org/officeDocument/2006/relationships/ctrlProp" Target="../ctrlProps/ctrlProp130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1">
    <tabColor theme="4"/>
  </sheetPr>
  <dimension ref="A1:V568"/>
  <sheetViews>
    <sheetView showGridLines="0" tabSelected="1" zoomScaleNormal="100" workbookViewId="0">
      <pane xSplit="1" topLeftCell="B1" activePane="topRight" state="frozen"/>
      <selection activeCell="J35" sqref="J35"/>
      <selection pane="topRight" activeCell="L2" sqref="L2"/>
    </sheetView>
  </sheetViews>
  <sheetFormatPr baseColWidth="10" defaultColWidth="8.85546875" defaultRowHeight="15" x14ac:dyDescent="0.25"/>
  <cols>
    <col min="1" max="1" width="3.5703125" style="15" customWidth="1"/>
    <col min="2" max="2" width="3.7109375" customWidth="1"/>
    <col min="3" max="4" width="3.85546875" customWidth="1"/>
    <col min="5" max="5" width="7.28515625" customWidth="1"/>
    <col min="6" max="6" width="7.7109375" customWidth="1"/>
    <col min="7" max="7" width="12.42578125" customWidth="1"/>
    <col min="8" max="8" width="3.42578125" style="31" customWidth="1"/>
    <col min="9" max="9" width="4.42578125" style="2" customWidth="1"/>
    <col min="10" max="10" width="11.28515625" style="2" customWidth="1"/>
    <col min="11" max="11" width="3.5703125" style="31" customWidth="1"/>
    <col min="12" max="12" width="35.42578125" customWidth="1"/>
    <col min="13" max="13" width="6.28515625" customWidth="1"/>
    <col min="14" max="15" width="7.5703125" customWidth="1"/>
  </cols>
  <sheetData>
    <row r="1" spans="1:22" ht="7.15" customHeight="1" x14ac:dyDescent="0.3">
      <c r="A1" s="160"/>
      <c r="B1" s="1"/>
    </row>
    <row r="2" spans="1:22" ht="18.75" x14ac:dyDescent="0.3">
      <c r="B2" s="1" t="s">
        <v>455</v>
      </c>
      <c r="H2" s="36" t="s">
        <v>437</v>
      </c>
      <c r="I2" s="35"/>
      <c r="J2" s="54"/>
      <c r="K2" s="20"/>
      <c r="L2" s="539" t="s">
        <v>701</v>
      </c>
      <c r="M2" s="421" t="s">
        <v>947</v>
      </c>
      <c r="N2" s="419"/>
      <c r="O2" s="420"/>
      <c r="P2" s="114"/>
      <c r="R2" s="460" t="s">
        <v>997</v>
      </c>
    </row>
    <row r="3" spans="1:22" ht="15.6" customHeight="1" x14ac:dyDescent="0.25">
      <c r="B3" s="544" t="s">
        <v>1075</v>
      </c>
      <c r="C3" s="541"/>
      <c r="D3" s="541"/>
      <c r="G3" s="19"/>
      <c r="L3" s="446"/>
      <c r="M3" s="37"/>
      <c r="N3" s="37"/>
      <c r="O3" s="37"/>
    </row>
    <row r="4" spans="1:22" ht="15.75" x14ac:dyDescent="0.25">
      <c r="B4" s="22" t="s">
        <v>458</v>
      </c>
      <c r="C4" s="23"/>
      <c r="D4" s="23"/>
      <c r="E4" s="23"/>
      <c r="F4" s="23"/>
      <c r="G4" s="24"/>
      <c r="H4" s="24"/>
      <c r="L4" s="532" t="s">
        <v>1041</v>
      </c>
      <c r="M4" s="433"/>
      <c r="N4" s="363" t="s">
        <v>879</v>
      </c>
      <c r="O4" s="364"/>
    </row>
    <row r="5" spans="1:22" s="15" customFormat="1" x14ac:dyDescent="0.25">
      <c r="A5" s="26" t="s">
        <v>457</v>
      </c>
      <c r="B5" s="28"/>
      <c r="C5" s="29"/>
      <c r="D5" s="29"/>
      <c r="E5" s="29"/>
      <c r="F5" s="29" t="s">
        <v>420</v>
      </c>
      <c r="G5" s="30"/>
      <c r="H5" s="32"/>
      <c r="I5" s="26" t="s">
        <v>456</v>
      </c>
      <c r="J5" s="26" t="s">
        <v>103</v>
      </c>
      <c r="K5" s="32"/>
      <c r="L5" s="26" t="s">
        <v>231</v>
      </c>
      <c r="M5" s="361" t="s">
        <v>874</v>
      </c>
      <c r="N5" s="361" t="s">
        <v>875</v>
      </c>
      <c r="O5" s="361" t="s">
        <v>878</v>
      </c>
      <c r="Q5"/>
      <c r="V5"/>
    </row>
    <row r="6" spans="1:22" x14ac:dyDescent="0.25">
      <c r="A6" s="27">
        <v>1</v>
      </c>
      <c r="B6" s="536" t="s">
        <v>0</v>
      </c>
      <c r="C6" s="137"/>
      <c r="D6" s="137"/>
      <c r="E6" s="137"/>
      <c r="F6" s="137"/>
      <c r="G6" s="137"/>
      <c r="H6" s="18" t="str">
        <f>HYPERLINK($L$2&amp;"/"&amp;$B$6&amp;"/"&amp;"get","get")</f>
        <v>get</v>
      </c>
      <c r="I6" s="14" t="s">
        <v>422</v>
      </c>
      <c r="J6" s="14" t="s">
        <v>422</v>
      </c>
      <c r="K6" s="66"/>
      <c r="L6" s="12" t="s">
        <v>232</v>
      </c>
      <c r="M6" s="362"/>
      <c r="N6" s="362"/>
      <c r="O6" s="362"/>
    </row>
    <row r="7" spans="1:22" x14ac:dyDescent="0.25">
      <c r="A7" s="27">
        <v>2</v>
      </c>
      <c r="B7" s="137"/>
      <c r="C7" s="444" t="s">
        <v>464</v>
      </c>
      <c r="D7" s="444"/>
      <c r="E7" s="137"/>
      <c r="F7" s="137"/>
      <c r="G7" s="137"/>
      <c r="H7" s="17" t="str">
        <f>HYPERLINK($L$2&amp;"/"&amp;$B$6&amp;"/"&amp;$C$7&amp;"/"&amp;"get","get")</f>
        <v>get</v>
      </c>
      <c r="I7" s="14" t="s">
        <v>422</v>
      </c>
      <c r="J7" s="55"/>
      <c r="K7" s="66"/>
      <c r="L7" s="12" t="s">
        <v>460</v>
      </c>
      <c r="M7" s="362"/>
      <c r="N7" s="362"/>
      <c r="O7" s="362"/>
    </row>
    <row r="8" spans="1:22" x14ac:dyDescent="0.25">
      <c r="A8" s="27">
        <v>3</v>
      </c>
      <c r="B8" s="137"/>
      <c r="C8" s="137"/>
      <c r="D8" s="137" t="s">
        <v>38</v>
      </c>
      <c r="E8" s="137"/>
      <c r="F8" s="137"/>
      <c r="G8" s="137"/>
      <c r="H8" s="17" t="str">
        <f t="shared" ref="H8:H11" si="0">HYPERLINK($L$2&amp;"/"&amp;$B$6&amp;"/"&amp;$C$7&amp;"/"&amp;D8&amp;"/"&amp;"get","get")</f>
        <v>get</v>
      </c>
      <c r="I8" s="14" t="s">
        <v>422</v>
      </c>
      <c r="J8" s="57" t="s">
        <v>610</v>
      </c>
      <c r="K8" s="21" t="str">
        <f>HYPERLINK($L$2&amp;"/"&amp;$B$6&amp;"/"&amp;$C$7&amp;"/"&amp;D8&amp;"/"&amp;"set?"&amp;J8,"set")</f>
        <v>set</v>
      </c>
      <c r="L8" s="12" t="s">
        <v>461</v>
      </c>
      <c r="M8" s="362" t="s">
        <v>873</v>
      </c>
      <c r="N8" s="362" t="s">
        <v>872</v>
      </c>
      <c r="O8" s="362" t="s">
        <v>697</v>
      </c>
    </row>
    <row r="9" spans="1:22" x14ac:dyDescent="0.25">
      <c r="A9" s="27">
        <v>4</v>
      </c>
      <c r="B9" s="137"/>
      <c r="C9" s="137"/>
      <c r="D9" s="137" t="s">
        <v>465</v>
      </c>
      <c r="E9" s="137"/>
      <c r="F9" s="137"/>
      <c r="G9" s="137"/>
      <c r="H9" s="17" t="str">
        <f t="shared" si="0"/>
        <v>get</v>
      </c>
      <c r="I9" s="14" t="s">
        <v>422</v>
      </c>
      <c r="J9" s="14" t="s">
        <v>422</v>
      </c>
      <c r="K9" s="11" t="s">
        <v>102</v>
      </c>
      <c r="L9" s="12" t="s">
        <v>462</v>
      </c>
      <c r="M9" s="362" t="s">
        <v>873</v>
      </c>
      <c r="N9" s="362" t="s">
        <v>697</v>
      </c>
      <c r="O9" s="362" t="s">
        <v>697</v>
      </c>
    </row>
    <row r="10" spans="1:22" x14ac:dyDescent="0.25">
      <c r="A10" s="27">
        <v>5</v>
      </c>
      <c r="B10" s="137"/>
      <c r="C10" s="137"/>
      <c r="D10" s="137" t="s">
        <v>466</v>
      </c>
      <c r="E10" s="137"/>
      <c r="F10" s="137"/>
      <c r="G10" s="137"/>
      <c r="H10" s="17" t="str">
        <f t="shared" si="0"/>
        <v>get</v>
      </c>
      <c r="I10" s="14" t="s">
        <v>422</v>
      </c>
      <c r="J10" s="14" t="s">
        <v>422</v>
      </c>
      <c r="K10" s="11" t="s">
        <v>102</v>
      </c>
      <c r="L10" s="12" t="s">
        <v>463</v>
      </c>
      <c r="M10" s="362" t="s">
        <v>873</v>
      </c>
      <c r="N10" s="362" t="s">
        <v>697</v>
      </c>
      <c r="O10" s="362" t="s">
        <v>697</v>
      </c>
    </row>
    <row r="11" spans="1:22" x14ac:dyDescent="0.25">
      <c r="A11" s="27">
        <v>6</v>
      </c>
      <c r="B11" s="137"/>
      <c r="C11" s="137"/>
      <c r="D11" s="137" t="s">
        <v>467</v>
      </c>
      <c r="E11" s="137"/>
      <c r="F11" s="137"/>
      <c r="G11" s="137"/>
      <c r="H11" s="17" t="str">
        <f t="shared" si="0"/>
        <v>get</v>
      </c>
      <c r="I11" s="14" t="s">
        <v>422</v>
      </c>
      <c r="J11" s="55">
        <v>4</v>
      </c>
      <c r="K11" s="21" t="str">
        <f t="shared" ref="K11" si="1">HYPERLINK($L$2&amp;"/"&amp;$B$6&amp;"/"&amp;$C$7&amp;"/"&amp;D11&amp;"/"&amp;"set?"&amp;J11,"set")</f>
        <v>set</v>
      </c>
      <c r="L11" s="12" t="s">
        <v>471</v>
      </c>
      <c r="M11" s="362" t="s">
        <v>873</v>
      </c>
      <c r="N11" s="362" t="s">
        <v>871</v>
      </c>
      <c r="O11" s="362" t="s">
        <v>697</v>
      </c>
    </row>
    <row r="12" spans="1:22" x14ac:dyDescent="0.25">
      <c r="A12" s="27">
        <v>7</v>
      </c>
      <c r="B12" s="137"/>
      <c r="C12" s="137"/>
      <c r="D12" s="137" t="s">
        <v>468</v>
      </c>
      <c r="E12" s="137"/>
      <c r="F12" s="137"/>
      <c r="G12" s="137"/>
      <c r="H12" s="17" t="str">
        <f t="shared" ref="H12:H13" si="2">HYPERLINK($L$2&amp;"/"&amp;$B$6&amp;"/"&amp;$C$7&amp;"/"&amp;D12&amp;"/"&amp;"get","get")</f>
        <v>get</v>
      </c>
      <c r="I12" s="14" t="s">
        <v>422</v>
      </c>
      <c r="J12" s="14" t="s">
        <v>422</v>
      </c>
      <c r="K12" s="11" t="s">
        <v>102</v>
      </c>
      <c r="L12" s="12" t="s">
        <v>472</v>
      </c>
      <c r="M12" s="362" t="s">
        <v>873</v>
      </c>
      <c r="N12" s="362" t="s">
        <v>697</v>
      </c>
      <c r="O12" s="362" t="s">
        <v>697</v>
      </c>
    </row>
    <row r="13" spans="1:22" x14ac:dyDescent="0.25">
      <c r="A13" s="553">
        <v>359</v>
      </c>
      <c r="B13" s="137"/>
      <c r="C13" s="137"/>
      <c r="D13" s="137" t="s">
        <v>1081</v>
      </c>
      <c r="E13" s="137"/>
      <c r="F13" s="137"/>
      <c r="G13" s="137"/>
      <c r="H13" s="17" t="str">
        <f t="shared" si="2"/>
        <v>get</v>
      </c>
      <c r="I13" s="14" t="s">
        <v>422</v>
      </c>
      <c r="J13" s="549" t="s">
        <v>422</v>
      </c>
      <c r="K13" s="11" t="s">
        <v>102</v>
      </c>
      <c r="L13" s="12" t="s">
        <v>1082</v>
      </c>
      <c r="M13" s="362" t="s">
        <v>873</v>
      </c>
      <c r="N13" s="362" t="s">
        <v>697</v>
      </c>
      <c r="O13" s="362" t="s">
        <v>697</v>
      </c>
      <c r="P13" s="114"/>
      <c r="Q13" s="551" t="s">
        <v>1083</v>
      </c>
      <c r="R13" s="114"/>
    </row>
    <row r="14" spans="1:22" x14ac:dyDescent="0.25">
      <c r="A14" s="27">
        <v>8</v>
      </c>
      <c r="B14" s="137"/>
      <c r="C14" s="444" t="s">
        <v>1</v>
      </c>
      <c r="D14" s="137"/>
      <c r="E14" s="137"/>
      <c r="F14" s="137"/>
      <c r="G14" s="137"/>
      <c r="H14" s="17" t="str">
        <f>HYPERLINK($L$2&amp;"/"&amp;$B$6&amp;"/"&amp;$C$14&amp;"/"&amp;"get","get")</f>
        <v>get</v>
      </c>
      <c r="I14" s="14" t="s">
        <v>422</v>
      </c>
      <c r="J14" s="14" t="s">
        <v>422</v>
      </c>
      <c r="K14" s="21"/>
      <c r="L14" s="12" t="s">
        <v>233</v>
      </c>
      <c r="M14" s="362"/>
      <c r="N14" s="362"/>
      <c r="O14" s="362"/>
    </row>
    <row r="15" spans="1:22" x14ac:dyDescent="0.25">
      <c r="A15" s="27">
        <v>9</v>
      </c>
      <c r="B15" s="137"/>
      <c r="C15" s="137"/>
      <c r="D15" s="137" t="s">
        <v>2</v>
      </c>
      <c r="E15" s="137"/>
      <c r="F15" s="137"/>
      <c r="G15" s="137"/>
      <c r="H15" s="17" t="str">
        <f t="shared" ref="H15:H28" si="3">HYPERLINK($L$2&amp;"/"&amp;$B$6&amp;"/"&amp;$C$14&amp;"/"&amp;D15&amp;"/"&amp;"get","get")</f>
        <v>get</v>
      </c>
      <c r="I15" s="14" t="s">
        <v>422</v>
      </c>
      <c r="J15" s="55" t="s">
        <v>611</v>
      </c>
      <c r="K15" s="21" t="str">
        <f>HYPERLINK($L$2&amp;"/"&amp;$B$6&amp;"/"&amp;$C$14&amp;"/"&amp;D15&amp;"/"&amp;"set?"&amp;J15,"set")</f>
        <v>set</v>
      </c>
      <c r="L15" s="12" t="s">
        <v>246</v>
      </c>
      <c r="M15" s="362" t="s">
        <v>873</v>
      </c>
      <c r="N15" s="362" t="s">
        <v>873</v>
      </c>
      <c r="O15" s="362" t="s">
        <v>697</v>
      </c>
    </row>
    <row r="16" spans="1:22" x14ac:dyDescent="0.25">
      <c r="A16" s="27">
        <v>10</v>
      </c>
      <c r="B16" s="137"/>
      <c r="C16" s="137"/>
      <c r="D16" s="137" t="s">
        <v>3</v>
      </c>
      <c r="E16" s="137"/>
      <c r="F16" s="137"/>
      <c r="G16" s="137"/>
      <c r="H16" s="17" t="str">
        <f t="shared" si="3"/>
        <v>get</v>
      </c>
      <c r="I16" s="14" t="s">
        <v>422</v>
      </c>
      <c r="J16" s="55" t="s">
        <v>718</v>
      </c>
      <c r="K16" s="21" t="str">
        <f>HYPERLINK($L$2&amp;"/"&amp;$B$6&amp;"/"&amp;$C$14&amp;"/"&amp;D16&amp;"/"&amp;"set?"&amp;J16,"set")</f>
        <v>set</v>
      </c>
      <c r="L16" s="12" t="s">
        <v>247</v>
      </c>
      <c r="M16" s="362" t="s">
        <v>873</v>
      </c>
      <c r="N16" s="362" t="s">
        <v>871</v>
      </c>
      <c r="O16" s="362" t="s">
        <v>697</v>
      </c>
    </row>
    <row r="17" spans="1:15" x14ac:dyDescent="0.25">
      <c r="A17" s="27">
        <v>11</v>
      </c>
      <c r="B17" s="137"/>
      <c r="C17" s="137"/>
      <c r="D17" s="137" t="s">
        <v>4</v>
      </c>
      <c r="E17" s="137"/>
      <c r="F17" s="137"/>
      <c r="G17" s="137"/>
      <c r="H17" s="17" t="str">
        <f t="shared" si="3"/>
        <v>get</v>
      </c>
      <c r="I17" s="14" t="s">
        <v>422</v>
      </c>
      <c r="J17" s="55" t="s">
        <v>421</v>
      </c>
      <c r="K17" s="21" t="str">
        <f>HYPERLINK($L$2&amp;"/"&amp;$B$6&amp;"/"&amp;$C$14&amp;"/"&amp;D17&amp;"/"&amp;"set?"&amp;J17,"set")</f>
        <v>set</v>
      </c>
      <c r="L17" s="12" t="s">
        <v>234</v>
      </c>
      <c r="M17" s="362" t="s">
        <v>873</v>
      </c>
      <c r="N17" s="362" t="s">
        <v>873</v>
      </c>
      <c r="O17" s="362" t="s">
        <v>697</v>
      </c>
    </row>
    <row r="18" spans="1:15" x14ac:dyDescent="0.25">
      <c r="A18" s="27">
        <v>12</v>
      </c>
      <c r="B18" s="137"/>
      <c r="C18" s="137"/>
      <c r="D18" s="137" t="s">
        <v>469</v>
      </c>
      <c r="E18" s="137"/>
      <c r="F18" s="137"/>
      <c r="G18" s="137"/>
      <c r="H18" s="17" t="str">
        <f t="shared" si="3"/>
        <v>get</v>
      </c>
      <c r="I18" s="14" t="s">
        <v>422</v>
      </c>
      <c r="J18" s="55" t="s">
        <v>612</v>
      </c>
      <c r="K18" s="21"/>
      <c r="L18" s="12" t="s">
        <v>473</v>
      </c>
      <c r="M18" s="362" t="s">
        <v>873</v>
      </c>
      <c r="N18" s="362" t="s">
        <v>873</v>
      </c>
      <c r="O18" s="362" t="s">
        <v>697</v>
      </c>
    </row>
    <row r="19" spans="1:15" x14ac:dyDescent="0.25">
      <c r="A19" s="27">
        <v>13</v>
      </c>
      <c r="B19" s="137"/>
      <c r="C19" s="137"/>
      <c r="D19" s="137" t="s">
        <v>5</v>
      </c>
      <c r="E19" s="137"/>
      <c r="F19" s="137"/>
      <c r="G19" s="137"/>
      <c r="H19" s="17" t="str">
        <f t="shared" si="3"/>
        <v>get</v>
      </c>
      <c r="I19" s="14" t="s">
        <v>422</v>
      </c>
      <c r="J19" s="55">
        <v>80</v>
      </c>
      <c r="K19" s="21" t="str">
        <f>HYPERLINK($L$2&amp;"/"&amp;$B$6&amp;"/"&amp;$C$14&amp;"/"&amp;D19&amp;"/"&amp;"set?"&amp;J19,"set")</f>
        <v>set</v>
      </c>
      <c r="L19" s="12" t="s">
        <v>230</v>
      </c>
      <c r="M19" s="362" t="s">
        <v>873</v>
      </c>
      <c r="N19" s="362" t="s">
        <v>13</v>
      </c>
      <c r="O19" s="362" t="s">
        <v>697</v>
      </c>
    </row>
    <row r="20" spans="1:15" x14ac:dyDescent="0.25">
      <c r="A20" s="27">
        <v>14</v>
      </c>
      <c r="B20" s="137"/>
      <c r="C20" s="137"/>
      <c r="D20" s="137" t="s">
        <v>6</v>
      </c>
      <c r="E20" s="137"/>
      <c r="F20" s="137"/>
      <c r="G20" s="137"/>
      <c r="H20" s="17" t="str">
        <f t="shared" si="3"/>
        <v>get</v>
      </c>
      <c r="I20" s="14" t="s">
        <v>422</v>
      </c>
      <c r="J20" s="55">
        <v>0</v>
      </c>
      <c r="K20" s="21" t="str">
        <f>HYPERLINK($L$2&amp;"/"&amp;$B$6&amp;"/"&amp;$C$14&amp;"/"&amp;D20&amp;"/"&amp;"set?"&amp;J20,"set")</f>
        <v>set</v>
      </c>
      <c r="L20" s="12" t="s">
        <v>235</v>
      </c>
      <c r="M20" s="362" t="s">
        <v>873</v>
      </c>
      <c r="N20" s="362" t="s">
        <v>13</v>
      </c>
      <c r="O20" s="362" t="s">
        <v>697</v>
      </c>
    </row>
    <row r="21" spans="1:15" x14ac:dyDescent="0.25">
      <c r="A21" s="27">
        <v>15</v>
      </c>
      <c r="B21" s="137"/>
      <c r="C21" s="137"/>
      <c r="D21" s="137" t="s">
        <v>7</v>
      </c>
      <c r="E21" s="137"/>
      <c r="F21" s="137"/>
      <c r="G21" s="137"/>
      <c r="H21" s="17" t="str">
        <f t="shared" si="3"/>
        <v>get</v>
      </c>
      <c r="I21" s="14" t="s">
        <v>422</v>
      </c>
      <c r="J21" t="s">
        <v>716</v>
      </c>
      <c r="K21" s="21" t="str">
        <f>HYPERLINK($L$2&amp;"/"&amp;$B$6&amp;"/"&amp;$C$14&amp;"/"&amp;D21&amp;"/"&amp;"set?"&amp;J21,"set")</f>
        <v>set</v>
      </c>
      <c r="L21" s="12" t="s">
        <v>236</v>
      </c>
      <c r="M21" s="362" t="s">
        <v>873</v>
      </c>
      <c r="N21" s="362" t="s">
        <v>873</v>
      </c>
      <c r="O21" s="362" t="s">
        <v>697</v>
      </c>
    </row>
    <row r="22" spans="1:15" x14ac:dyDescent="0.25">
      <c r="A22" s="27">
        <v>16</v>
      </c>
      <c r="B22" s="137"/>
      <c r="C22" s="137"/>
      <c r="D22" s="137" t="s">
        <v>8</v>
      </c>
      <c r="E22" s="137"/>
      <c r="F22" s="137"/>
      <c r="G22" s="137"/>
      <c r="H22" s="17" t="str">
        <f t="shared" si="3"/>
        <v>get</v>
      </c>
      <c r="I22" s="14" t="s">
        <v>422</v>
      </c>
      <c r="J22" s="55">
        <v>0</v>
      </c>
      <c r="K22" s="21" t="str">
        <f>HYPERLINK($L$2&amp;"/"&amp;$B$6&amp;"/"&amp;$C$14&amp;"/"&amp;D22&amp;"/"&amp;"set?"&amp;J22,"set")</f>
        <v>set</v>
      </c>
      <c r="L22" s="12" t="s">
        <v>237</v>
      </c>
      <c r="M22" s="362" t="s">
        <v>876</v>
      </c>
      <c r="N22" s="362" t="s">
        <v>872</v>
      </c>
      <c r="O22" s="362" t="s">
        <v>697</v>
      </c>
    </row>
    <row r="23" spans="1:15" x14ac:dyDescent="0.25">
      <c r="A23" s="27">
        <v>17</v>
      </c>
      <c r="B23" s="137"/>
      <c r="C23" s="137"/>
      <c r="D23" s="137" t="s">
        <v>9</v>
      </c>
      <c r="E23" s="137"/>
      <c r="F23" s="137"/>
      <c r="G23" s="137"/>
      <c r="H23" s="17" t="str">
        <f t="shared" si="3"/>
        <v>get</v>
      </c>
      <c r="I23" s="14" t="s">
        <v>422</v>
      </c>
      <c r="J23" s="14" t="s">
        <v>422</v>
      </c>
      <c r="K23" s="11" t="s">
        <v>102</v>
      </c>
      <c r="L23" s="12" t="s">
        <v>238</v>
      </c>
      <c r="M23" s="362" t="s">
        <v>876</v>
      </c>
      <c r="N23" s="362" t="s">
        <v>697</v>
      </c>
      <c r="O23" s="362" t="s">
        <v>697</v>
      </c>
    </row>
    <row r="24" spans="1:15" x14ac:dyDescent="0.25">
      <c r="A24" s="27">
        <v>18</v>
      </c>
      <c r="B24" s="137"/>
      <c r="C24" s="137"/>
      <c r="D24" s="137" t="s">
        <v>10</v>
      </c>
      <c r="E24" s="137"/>
      <c r="F24" s="137"/>
      <c r="G24" s="137"/>
      <c r="H24" s="17" t="str">
        <f t="shared" si="3"/>
        <v>get</v>
      </c>
      <c r="I24" s="14" t="s">
        <v>422</v>
      </c>
      <c r="J24" s="145">
        <v>0</v>
      </c>
      <c r="K24" s="21" t="str">
        <f>HYPERLINK($L$2&amp;"/"&amp;$B$6&amp;"/"&amp;$C$14&amp;"/"&amp;D24&amp;"/"&amp;"set?"&amp;J24,"set")</f>
        <v>set</v>
      </c>
      <c r="L24" s="12" t="s">
        <v>459</v>
      </c>
      <c r="M24" s="362" t="s">
        <v>876</v>
      </c>
      <c r="N24" s="362" t="s">
        <v>13</v>
      </c>
      <c r="O24" s="362" t="s">
        <v>697</v>
      </c>
    </row>
    <row r="25" spans="1:15" x14ac:dyDescent="0.25">
      <c r="A25" s="27">
        <v>19</v>
      </c>
      <c r="B25" s="137"/>
      <c r="C25" s="137"/>
      <c r="D25" s="137" t="s">
        <v>11</v>
      </c>
      <c r="E25" s="137"/>
      <c r="F25" s="137"/>
      <c r="G25" s="137"/>
      <c r="H25" s="17" t="str">
        <f t="shared" si="3"/>
        <v>get</v>
      </c>
      <c r="I25" s="14" t="s">
        <v>422</v>
      </c>
      <c r="J25" s="55">
        <v>0</v>
      </c>
      <c r="K25" s="21" t="str">
        <f>HYPERLINK($L$2&amp;"/"&amp;$B$6&amp;"/"&amp;$C$14&amp;"/"&amp;D25&amp;"/"&amp;"set?"&amp;J25,"set")</f>
        <v>set</v>
      </c>
      <c r="L25" s="12" t="s">
        <v>239</v>
      </c>
      <c r="M25" s="362" t="s">
        <v>873</v>
      </c>
      <c r="N25" s="362" t="s">
        <v>13</v>
      </c>
      <c r="O25" s="362" t="s">
        <v>697</v>
      </c>
    </row>
    <row r="26" spans="1:15" x14ac:dyDescent="0.25">
      <c r="A26" s="27">
        <v>20</v>
      </c>
      <c r="B26" s="137"/>
      <c r="C26" s="137"/>
      <c r="D26" s="137" t="s">
        <v>470</v>
      </c>
      <c r="E26" s="137"/>
      <c r="F26" s="137"/>
      <c r="G26" s="137"/>
      <c r="H26" s="17" t="str">
        <f t="shared" si="3"/>
        <v>get</v>
      </c>
      <c r="I26" s="14" t="s">
        <v>422</v>
      </c>
      <c r="J26" s="55" t="s">
        <v>697</v>
      </c>
      <c r="K26" s="21" t="str">
        <f>HYPERLINK($L$2&amp;"/"&amp;$B$6&amp;"/"&amp;$C$14&amp;"/"&amp;D26&amp;"/"&amp;"set?"&amp;J26,"set")</f>
        <v>set</v>
      </c>
      <c r="L26" s="12" t="s">
        <v>474</v>
      </c>
      <c r="M26" s="362" t="s">
        <v>873</v>
      </c>
      <c r="N26" s="362" t="s">
        <v>873</v>
      </c>
      <c r="O26" s="362" t="s">
        <v>697</v>
      </c>
    </row>
    <row r="27" spans="1:15" x14ac:dyDescent="0.25">
      <c r="A27" s="27">
        <v>21</v>
      </c>
      <c r="B27" s="137"/>
      <c r="C27" s="137"/>
      <c r="D27" s="137" t="s">
        <v>12</v>
      </c>
      <c r="E27" s="137"/>
      <c r="F27" s="137"/>
      <c r="G27" s="137"/>
      <c r="H27" s="17" t="str">
        <f t="shared" si="3"/>
        <v>get</v>
      </c>
      <c r="I27" s="14" t="s">
        <v>422</v>
      </c>
      <c r="J27" s="55" t="s">
        <v>891</v>
      </c>
      <c r="K27" s="21" t="str">
        <f>HYPERLINK($L$2&amp;"/"&amp;$B$6&amp;"/"&amp;$C$14&amp;"/"&amp;D27&amp;"/"&amp;"set?"&amp;J27,"set")</f>
        <v>set</v>
      </c>
      <c r="L27" s="12" t="s">
        <v>240</v>
      </c>
      <c r="M27" s="362" t="s">
        <v>873</v>
      </c>
      <c r="N27" s="362" t="s">
        <v>873</v>
      </c>
      <c r="O27" s="362" t="s">
        <v>697</v>
      </c>
    </row>
    <row r="28" spans="1:15" x14ac:dyDescent="0.25">
      <c r="A28" s="27">
        <v>22</v>
      </c>
      <c r="B28" s="137"/>
      <c r="C28" s="137"/>
      <c r="D28" s="137" t="s">
        <v>13</v>
      </c>
      <c r="E28" s="137"/>
      <c r="F28" s="137"/>
      <c r="G28" s="137"/>
      <c r="H28" s="17" t="str">
        <f t="shared" si="3"/>
        <v>get</v>
      </c>
      <c r="I28" s="14" t="s">
        <v>422</v>
      </c>
      <c r="J28" s="55" t="s">
        <v>1106</v>
      </c>
      <c r="K28" s="21" t="str">
        <f>HYPERLINK($L$2&amp;"/"&amp;$B$6&amp;"/"&amp;$C$14&amp;"/"&amp;D28&amp;"/"&amp;"set?"&amp;J28,"set")</f>
        <v>set</v>
      </c>
      <c r="L28" s="12" t="s">
        <v>242</v>
      </c>
      <c r="M28" s="362" t="s">
        <v>873</v>
      </c>
      <c r="N28" s="362" t="s">
        <v>873</v>
      </c>
      <c r="O28" s="362" t="s">
        <v>697</v>
      </c>
    </row>
    <row r="29" spans="1:15" x14ac:dyDescent="0.25">
      <c r="A29" s="27">
        <v>23</v>
      </c>
      <c r="B29" s="137"/>
      <c r="C29" s="137"/>
      <c r="D29" s="444" t="s">
        <v>14</v>
      </c>
      <c r="E29" s="137"/>
      <c r="F29" s="137"/>
      <c r="G29" s="137"/>
      <c r="H29" s="17" t="str">
        <f>HYPERLINK($L$2&amp;"/"&amp;$B$6&amp;"/"&amp;$C$14&amp;"/"&amp;D29&amp;"/"&amp;"get","get")</f>
        <v>get</v>
      </c>
      <c r="I29" s="14" t="s">
        <v>422</v>
      </c>
      <c r="J29" s="14" t="s">
        <v>422</v>
      </c>
      <c r="K29" s="11" t="s">
        <v>102</v>
      </c>
      <c r="L29" s="12" t="s">
        <v>241</v>
      </c>
      <c r="M29" s="362" t="s">
        <v>873</v>
      </c>
      <c r="N29" s="362" t="s">
        <v>697</v>
      </c>
      <c r="O29" s="362" t="s">
        <v>697</v>
      </c>
    </row>
    <row r="30" spans="1:15" x14ac:dyDescent="0.25">
      <c r="A30" s="27">
        <v>24</v>
      </c>
      <c r="B30" s="137"/>
      <c r="C30" s="137"/>
      <c r="D30" s="137"/>
      <c r="E30" s="137" t="s">
        <v>7</v>
      </c>
      <c r="F30" s="137"/>
      <c r="G30" s="137"/>
      <c r="H30" s="17" t="str">
        <f t="shared" ref="H30:H38" si="4">HYPERLINK($L$2&amp;"/"&amp;$B$6&amp;"/"&amp;$C$14&amp;"/"&amp;$D$29&amp;"/"&amp;E30&amp;"/"&amp;"get","get")</f>
        <v>get</v>
      </c>
      <c r="I30" s="14" t="s">
        <v>422</v>
      </c>
      <c r="J30" s="55"/>
      <c r="K30" s="67"/>
      <c r="L30" s="12"/>
      <c r="M30" s="362" t="s">
        <v>873</v>
      </c>
      <c r="N30" s="362" t="s">
        <v>697</v>
      </c>
      <c r="O30" s="362" t="s">
        <v>697</v>
      </c>
    </row>
    <row r="31" spans="1:15" x14ac:dyDescent="0.25">
      <c r="A31" s="27">
        <v>25</v>
      </c>
      <c r="B31" s="137"/>
      <c r="C31" s="137"/>
      <c r="D31" s="137"/>
      <c r="E31" s="137" t="s">
        <v>2</v>
      </c>
      <c r="F31" s="137"/>
      <c r="G31" s="137"/>
      <c r="H31" s="17" t="str">
        <f t="shared" si="4"/>
        <v>get</v>
      </c>
      <c r="I31" s="14" t="s">
        <v>422</v>
      </c>
      <c r="J31" s="55"/>
      <c r="K31" s="21"/>
      <c r="L31" s="12"/>
      <c r="M31" s="362" t="s">
        <v>873</v>
      </c>
      <c r="N31" s="362" t="s">
        <v>697</v>
      </c>
      <c r="O31" s="362" t="s">
        <v>697</v>
      </c>
    </row>
    <row r="32" spans="1:15" x14ac:dyDescent="0.25">
      <c r="A32" s="27">
        <v>26</v>
      </c>
      <c r="B32" s="137"/>
      <c r="C32" s="137"/>
      <c r="D32" s="137"/>
      <c r="E32" s="137" t="s">
        <v>15</v>
      </c>
      <c r="F32" s="137"/>
      <c r="G32" s="137"/>
      <c r="H32" s="17" t="str">
        <f t="shared" si="4"/>
        <v>get</v>
      </c>
      <c r="I32" s="14" t="s">
        <v>422</v>
      </c>
      <c r="J32" s="55"/>
      <c r="K32" s="21"/>
      <c r="L32" s="12"/>
      <c r="M32" s="362" t="s">
        <v>873</v>
      </c>
      <c r="N32" s="362" t="s">
        <v>697</v>
      </c>
      <c r="O32" s="362" t="s">
        <v>697</v>
      </c>
    </row>
    <row r="33" spans="1:15" x14ac:dyDescent="0.25">
      <c r="A33" s="27">
        <v>27</v>
      </c>
      <c r="B33" s="137"/>
      <c r="C33" s="137"/>
      <c r="D33" s="137"/>
      <c r="E33" s="137" t="s">
        <v>16</v>
      </c>
      <c r="F33" s="137"/>
      <c r="G33" s="137"/>
      <c r="H33" s="17" t="str">
        <f t="shared" si="4"/>
        <v>get</v>
      </c>
      <c r="I33" s="14" t="s">
        <v>422</v>
      </c>
      <c r="J33" s="55"/>
      <c r="K33" s="21"/>
      <c r="L33" s="12"/>
      <c r="M33" s="362" t="s">
        <v>873</v>
      </c>
      <c r="N33" s="362" t="s">
        <v>697</v>
      </c>
      <c r="O33" s="362" t="s">
        <v>697</v>
      </c>
    </row>
    <row r="34" spans="1:15" x14ac:dyDescent="0.25">
      <c r="A34" s="27">
        <v>28</v>
      </c>
      <c r="B34" s="137"/>
      <c r="C34" s="137"/>
      <c r="D34" s="137"/>
      <c r="E34" s="137" t="s">
        <v>17</v>
      </c>
      <c r="F34" s="137"/>
      <c r="G34" s="137"/>
      <c r="H34" s="17" t="str">
        <f t="shared" si="4"/>
        <v>get</v>
      </c>
      <c r="I34" s="14" t="s">
        <v>422</v>
      </c>
      <c r="J34" s="55"/>
      <c r="K34" s="21"/>
      <c r="L34" s="12"/>
      <c r="M34" s="362" t="s">
        <v>873</v>
      </c>
      <c r="N34" s="362" t="s">
        <v>697</v>
      </c>
      <c r="O34" s="362" t="s">
        <v>697</v>
      </c>
    </row>
    <row r="35" spans="1:15" x14ac:dyDescent="0.25">
      <c r="A35" s="27">
        <v>29</v>
      </c>
      <c r="B35" s="137"/>
      <c r="C35" s="137"/>
      <c r="D35" s="137"/>
      <c r="E35" s="137" t="s">
        <v>18</v>
      </c>
      <c r="F35" s="137"/>
      <c r="G35" s="137"/>
      <c r="H35" s="17" t="str">
        <f t="shared" si="4"/>
        <v>get</v>
      </c>
      <c r="I35" s="14" t="s">
        <v>422</v>
      </c>
      <c r="J35" s="55"/>
      <c r="K35" s="21"/>
      <c r="L35" s="12"/>
      <c r="M35" s="362" t="s">
        <v>873</v>
      </c>
      <c r="N35" s="362" t="s">
        <v>697</v>
      </c>
      <c r="O35" s="362" t="s">
        <v>697</v>
      </c>
    </row>
    <row r="36" spans="1:15" x14ac:dyDescent="0.25">
      <c r="A36" s="27">
        <v>30</v>
      </c>
      <c r="B36" s="137"/>
      <c r="C36" s="137"/>
      <c r="D36" s="137"/>
      <c r="E36" s="137" t="s">
        <v>19</v>
      </c>
      <c r="F36" s="137"/>
      <c r="G36" s="137"/>
      <c r="H36" s="17" t="str">
        <f t="shared" si="4"/>
        <v>get</v>
      </c>
      <c r="I36" s="14" t="s">
        <v>422</v>
      </c>
      <c r="J36" s="55"/>
      <c r="K36" s="21"/>
      <c r="L36" s="12"/>
      <c r="M36" s="362" t="s">
        <v>873</v>
      </c>
      <c r="N36" s="362" t="s">
        <v>697</v>
      </c>
      <c r="O36" s="362" t="s">
        <v>697</v>
      </c>
    </row>
    <row r="37" spans="1:15" x14ac:dyDescent="0.25">
      <c r="A37" s="27">
        <v>31</v>
      </c>
      <c r="B37" s="137"/>
      <c r="C37" s="137"/>
      <c r="D37" s="137"/>
      <c r="E37" s="137" t="s">
        <v>20</v>
      </c>
      <c r="F37" s="137"/>
      <c r="G37" s="137"/>
      <c r="H37" s="17" t="str">
        <f t="shared" si="4"/>
        <v>get</v>
      </c>
      <c r="I37" s="14" t="s">
        <v>422</v>
      </c>
      <c r="J37" s="55"/>
      <c r="K37" s="21"/>
      <c r="L37" s="12"/>
      <c r="M37" s="362" t="s">
        <v>873</v>
      </c>
      <c r="N37" s="362" t="s">
        <v>697</v>
      </c>
      <c r="O37" s="362" t="s">
        <v>697</v>
      </c>
    </row>
    <row r="38" spans="1:15" x14ac:dyDescent="0.25">
      <c r="A38" s="27">
        <v>32</v>
      </c>
      <c r="B38" s="137"/>
      <c r="C38" s="137"/>
      <c r="D38" s="137"/>
      <c r="E38" s="137" t="s">
        <v>12</v>
      </c>
      <c r="F38" s="137"/>
      <c r="G38" s="137"/>
      <c r="H38" s="17" t="str">
        <f t="shared" si="4"/>
        <v>get</v>
      </c>
      <c r="I38" s="14" t="s">
        <v>422</v>
      </c>
      <c r="J38" s="55"/>
      <c r="K38" s="21"/>
      <c r="L38" s="12"/>
      <c r="M38" s="362" t="s">
        <v>873</v>
      </c>
      <c r="N38" s="362" t="s">
        <v>697</v>
      </c>
      <c r="O38" s="362" t="s">
        <v>697</v>
      </c>
    </row>
    <row r="39" spans="1:15" x14ac:dyDescent="0.25">
      <c r="A39" s="27">
        <v>33</v>
      </c>
      <c r="B39" s="137"/>
      <c r="C39" s="137"/>
      <c r="D39" s="137" t="s">
        <v>15</v>
      </c>
      <c r="E39" s="137"/>
      <c r="F39" s="137"/>
      <c r="G39" s="137"/>
      <c r="H39" s="17" t="str">
        <f>HYPERLINK($L$2&amp;"/"&amp;$B$6&amp;"/"&amp;$C$14&amp;"/"&amp;D39&amp;"/"&amp;"get","get")</f>
        <v>get</v>
      </c>
      <c r="I39" s="14" t="s">
        <v>422</v>
      </c>
      <c r="J39" s="14" t="s">
        <v>422</v>
      </c>
      <c r="K39" s="11" t="s">
        <v>102</v>
      </c>
      <c r="L39" s="12" t="s">
        <v>243</v>
      </c>
      <c r="M39" s="362" t="s">
        <v>873</v>
      </c>
      <c r="N39" s="362" t="s">
        <v>697</v>
      </c>
      <c r="O39" s="362" t="s">
        <v>697</v>
      </c>
    </row>
    <row r="40" spans="1:15" x14ac:dyDescent="0.25">
      <c r="A40" s="27">
        <v>34</v>
      </c>
      <c r="B40" s="137"/>
      <c r="C40" s="137"/>
      <c r="D40" s="137" t="s">
        <v>21</v>
      </c>
      <c r="E40" s="137"/>
      <c r="F40" s="137"/>
      <c r="G40" s="137"/>
      <c r="H40" s="17" t="str">
        <f>HYPERLINK($L$2&amp;"/"&amp;$B$6&amp;"/"&amp;$C$14&amp;"/"&amp;D40&amp;"/"&amp;"get","get")</f>
        <v>get</v>
      </c>
      <c r="I40" s="14" t="s">
        <v>422</v>
      </c>
      <c r="J40" s="55" t="s">
        <v>876</v>
      </c>
      <c r="K40" s="21" t="str">
        <f>HYPERLINK($L$2&amp;"/"&amp;$B$6&amp;"/"&amp;$C$14&amp;"/"&amp;D40&amp;"/"&amp;"set?"&amp;J40,"set")</f>
        <v>set</v>
      </c>
      <c r="L40" s="12" t="s">
        <v>244</v>
      </c>
      <c r="M40" s="362" t="s">
        <v>873</v>
      </c>
      <c r="N40" s="362" t="s">
        <v>873</v>
      </c>
      <c r="O40" s="362" t="s">
        <v>697</v>
      </c>
    </row>
    <row r="41" spans="1:15" x14ac:dyDescent="0.25">
      <c r="A41" s="27">
        <v>35</v>
      </c>
      <c r="B41" s="137"/>
      <c r="C41" s="444" t="s">
        <v>22</v>
      </c>
      <c r="D41" s="137"/>
      <c r="E41" s="137"/>
      <c r="F41" s="137"/>
      <c r="G41" s="137"/>
      <c r="H41" s="17" t="str">
        <f>HYPERLINK($L$2&amp;"/"&amp;$B$6&amp;"/"&amp;$C$41&amp;"/"&amp;"get","get")</f>
        <v>get</v>
      </c>
      <c r="I41" s="14" t="s">
        <v>422</v>
      </c>
      <c r="J41" s="55"/>
      <c r="K41" s="21"/>
      <c r="L41" s="12" t="s">
        <v>245</v>
      </c>
      <c r="M41" s="362"/>
      <c r="N41" s="362"/>
      <c r="O41" s="362"/>
    </row>
    <row r="42" spans="1:15" x14ac:dyDescent="0.25">
      <c r="A42" s="27">
        <v>36</v>
      </c>
      <c r="B42" s="137"/>
      <c r="C42" s="137"/>
      <c r="D42" s="137" t="s">
        <v>23</v>
      </c>
      <c r="E42" s="137"/>
      <c r="F42" s="137"/>
      <c r="G42" s="137"/>
      <c r="H42" s="17" t="str">
        <f t="shared" ref="H42:H56" si="5">HYPERLINK($L$2&amp;"/"&amp;$B$6&amp;"/"&amp;$C$41&amp;"/"&amp;D42&amp;"/"&amp;"get","get")</f>
        <v>get</v>
      </c>
      <c r="I42" s="14" t="s">
        <v>422</v>
      </c>
      <c r="J42" s="55">
        <v>1</v>
      </c>
      <c r="K42" s="21" t="str">
        <f t="shared" ref="K42:K54" si="6">HYPERLINK($L$2&amp;"/"&amp;$B$6&amp;"/"&amp;$C$41&amp;"/"&amp;D42&amp;"/"&amp;"set?"&amp;J42,"set")</f>
        <v>set</v>
      </c>
      <c r="L42" s="12" t="s">
        <v>608</v>
      </c>
      <c r="M42" s="362" t="s">
        <v>873</v>
      </c>
      <c r="N42" s="362" t="s">
        <v>13</v>
      </c>
      <c r="O42" s="362" t="s">
        <v>697</v>
      </c>
    </row>
    <row r="43" spans="1:15" x14ac:dyDescent="0.25">
      <c r="A43" s="27">
        <v>37</v>
      </c>
      <c r="B43" s="137"/>
      <c r="C43" s="137"/>
      <c r="D43" s="137" t="s">
        <v>475</v>
      </c>
      <c r="E43" s="137"/>
      <c r="F43" s="137"/>
      <c r="G43" s="137"/>
      <c r="H43" s="17" t="str">
        <f t="shared" si="5"/>
        <v>get</v>
      </c>
      <c r="I43" s="14" t="s">
        <v>422</v>
      </c>
      <c r="J43" s="55">
        <v>0</v>
      </c>
      <c r="K43" s="21" t="str">
        <f t="shared" si="6"/>
        <v>set</v>
      </c>
      <c r="L43" s="12" t="s">
        <v>609</v>
      </c>
      <c r="M43" s="362" t="s">
        <v>873</v>
      </c>
      <c r="N43" s="362" t="s">
        <v>13</v>
      </c>
      <c r="O43" s="362" t="s">
        <v>697</v>
      </c>
    </row>
    <row r="44" spans="1:15" x14ac:dyDescent="0.25">
      <c r="A44" s="27">
        <v>38</v>
      </c>
      <c r="B44" s="137"/>
      <c r="C44" s="137"/>
      <c r="D44" s="137" t="s">
        <v>24</v>
      </c>
      <c r="E44" s="137"/>
      <c r="F44" s="137"/>
      <c r="G44" s="137"/>
      <c r="H44" s="17" t="str">
        <f t="shared" si="5"/>
        <v>get</v>
      </c>
      <c r="I44" s="14" t="s">
        <v>422</v>
      </c>
      <c r="J44" s="55">
        <v>1</v>
      </c>
      <c r="K44" s="21" t="str">
        <f t="shared" si="6"/>
        <v>set</v>
      </c>
      <c r="L44" s="12" t="s">
        <v>613</v>
      </c>
      <c r="M44" s="362" t="s">
        <v>873</v>
      </c>
      <c r="N44" s="362" t="s">
        <v>13</v>
      </c>
      <c r="O44" s="362" t="s">
        <v>697</v>
      </c>
    </row>
    <row r="45" spans="1:15" x14ac:dyDescent="0.25">
      <c r="A45" s="27">
        <v>39</v>
      </c>
      <c r="B45" s="137"/>
      <c r="C45" s="137"/>
      <c r="D45" s="137" t="s">
        <v>25</v>
      </c>
      <c r="E45" s="137"/>
      <c r="F45" s="137"/>
      <c r="G45" s="137"/>
      <c r="H45" s="17" t="str">
        <f t="shared" si="5"/>
        <v>get</v>
      </c>
      <c r="I45" s="14" t="s">
        <v>422</v>
      </c>
      <c r="J45" s="55">
        <v>0</v>
      </c>
      <c r="K45" s="21" t="str">
        <f t="shared" si="6"/>
        <v>set</v>
      </c>
      <c r="L45" s="12" t="s">
        <v>248</v>
      </c>
      <c r="M45" s="362" t="s">
        <v>873</v>
      </c>
      <c r="N45" s="362" t="s">
        <v>13</v>
      </c>
      <c r="O45" s="362" t="s">
        <v>697</v>
      </c>
    </row>
    <row r="46" spans="1:15" x14ac:dyDescent="0.25">
      <c r="A46" s="27">
        <v>40</v>
      </c>
      <c r="B46" s="137"/>
      <c r="C46" s="137"/>
      <c r="D46" s="137" t="s">
        <v>26</v>
      </c>
      <c r="E46" s="137"/>
      <c r="F46" s="137"/>
      <c r="G46" s="137"/>
      <c r="H46" s="17" t="str">
        <f t="shared" si="5"/>
        <v>get</v>
      </c>
      <c r="I46" s="14" t="s">
        <v>422</v>
      </c>
      <c r="J46" s="55"/>
      <c r="K46" s="21" t="str">
        <f t="shared" si="6"/>
        <v>set</v>
      </c>
      <c r="L46" s="12" t="s">
        <v>249</v>
      </c>
      <c r="M46" s="362" t="s">
        <v>873</v>
      </c>
      <c r="N46" s="362" t="s">
        <v>13</v>
      </c>
      <c r="O46" s="362" t="s">
        <v>697</v>
      </c>
    </row>
    <row r="47" spans="1:15" x14ac:dyDescent="0.25">
      <c r="A47" s="27">
        <v>41</v>
      </c>
      <c r="B47" s="137"/>
      <c r="C47" s="137"/>
      <c r="D47" s="137" t="s">
        <v>27</v>
      </c>
      <c r="E47" s="137"/>
      <c r="F47" s="137"/>
      <c r="G47" s="137"/>
      <c r="H47" s="17" t="str">
        <f t="shared" si="5"/>
        <v>get</v>
      </c>
      <c r="I47" s="14" t="s">
        <v>422</v>
      </c>
      <c r="J47" s="55"/>
      <c r="K47" s="21" t="str">
        <f t="shared" si="6"/>
        <v>set</v>
      </c>
      <c r="L47" s="12" t="s">
        <v>250</v>
      </c>
      <c r="M47" s="362" t="s">
        <v>873</v>
      </c>
      <c r="N47" s="362" t="s">
        <v>13</v>
      </c>
      <c r="O47" s="362" t="s">
        <v>697</v>
      </c>
    </row>
    <row r="48" spans="1:15" x14ac:dyDescent="0.25">
      <c r="A48" s="27">
        <v>42</v>
      </c>
      <c r="B48" s="137"/>
      <c r="C48" s="137"/>
      <c r="D48" s="137" t="s">
        <v>28</v>
      </c>
      <c r="E48" s="137"/>
      <c r="F48" s="137"/>
      <c r="G48" s="137"/>
      <c r="H48" s="17" t="str">
        <f t="shared" si="5"/>
        <v>get</v>
      </c>
      <c r="I48" s="14" t="s">
        <v>422</v>
      </c>
      <c r="J48" s="55"/>
      <c r="K48" s="21" t="str">
        <f t="shared" si="6"/>
        <v>set</v>
      </c>
      <c r="L48" s="12" t="s">
        <v>251</v>
      </c>
      <c r="M48" s="362" t="s">
        <v>873</v>
      </c>
      <c r="N48" s="362" t="s">
        <v>13</v>
      </c>
      <c r="O48" s="362" t="s">
        <v>697</v>
      </c>
    </row>
    <row r="49" spans="1:15" x14ac:dyDescent="0.25">
      <c r="A49" s="27">
        <v>43</v>
      </c>
      <c r="B49" s="137"/>
      <c r="C49" s="137"/>
      <c r="D49" s="137" t="s">
        <v>29</v>
      </c>
      <c r="E49" s="137"/>
      <c r="F49" s="137"/>
      <c r="G49" s="137"/>
      <c r="H49" s="17" t="str">
        <f t="shared" si="5"/>
        <v>get</v>
      </c>
      <c r="I49" s="14" t="s">
        <v>422</v>
      </c>
      <c r="J49" s="55"/>
      <c r="K49" s="21" t="str">
        <f t="shared" si="6"/>
        <v>set</v>
      </c>
      <c r="L49" s="12" t="s">
        <v>252</v>
      </c>
      <c r="M49" s="362" t="s">
        <v>873</v>
      </c>
      <c r="N49" s="362" t="s">
        <v>13</v>
      </c>
      <c r="O49" s="362" t="s">
        <v>697</v>
      </c>
    </row>
    <row r="50" spans="1:15" x14ac:dyDescent="0.25">
      <c r="A50" s="27">
        <v>44</v>
      </c>
      <c r="B50" s="137"/>
      <c r="C50" s="137"/>
      <c r="D50" s="137" t="s">
        <v>30</v>
      </c>
      <c r="E50" s="137"/>
      <c r="F50" s="137"/>
      <c r="G50" s="137"/>
      <c r="H50" s="17" t="str">
        <f t="shared" si="5"/>
        <v>get</v>
      </c>
      <c r="I50" s="14" t="s">
        <v>422</v>
      </c>
      <c r="J50" s="55"/>
      <c r="K50" s="21" t="str">
        <f t="shared" si="6"/>
        <v>set</v>
      </c>
      <c r="L50" s="12" t="s">
        <v>253</v>
      </c>
      <c r="M50" s="362" t="s">
        <v>873</v>
      </c>
      <c r="N50" s="362" t="s">
        <v>13</v>
      </c>
      <c r="O50" s="362" t="s">
        <v>697</v>
      </c>
    </row>
    <row r="51" spans="1:15" x14ac:dyDescent="0.25">
      <c r="A51" s="27">
        <v>45</v>
      </c>
      <c r="B51" s="137"/>
      <c r="C51" s="137"/>
      <c r="D51" s="137" t="s">
        <v>31</v>
      </c>
      <c r="E51" s="137"/>
      <c r="F51" s="137"/>
      <c r="G51" s="137"/>
      <c r="H51" s="17" t="str">
        <f t="shared" si="5"/>
        <v>get</v>
      </c>
      <c r="I51" s="14" t="s">
        <v>422</v>
      </c>
      <c r="J51" s="55">
        <v>0</v>
      </c>
      <c r="K51" s="21" t="str">
        <f t="shared" si="6"/>
        <v>set</v>
      </c>
      <c r="L51" s="12" t="s">
        <v>254</v>
      </c>
      <c r="M51" s="362" t="s">
        <v>873</v>
      </c>
      <c r="N51" s="362" t="s">
        <v>13</v>
      </c>
      <c r="O51" s="362" t="s">
        <v>697</v>
      </c>
    </row>
    <row r="52" spans="1:15" x14ac:dyDescent="0.25">
      <c r="A52" s="27">
        <v>46</v>
      </c>
      <c r="B52" s="137"/>
      <c r="C52" s="137"/>
      <c r="D52" s="137" t="s">
        <v>476</v>
      </c>
      <c r="E52" s="137"/>
      <c r="F52" s="137"/>
      <c r="G52" s="137"/>
      <c r="H52" s="17" t="str">
        <f t="shared" si="5"/>
        <v>get</v>
      </c>
      <c r="I52" s="14" t="s">
        <v>422</v>
      </c>
      <c r="J52" s="55">
        <v>0</v>
      </c>
      <c r="K52" s="21" t="str">
        <f t="shared" si="6"/>
        <v>set</v>
      </c>
      <c r="L52" s="12" t="s">
        <v>488</v>
      </c>
      <c r="M52" s="362" t="s">
        <v>873</v>
      </c>
      <c r="N52" s="362" t="s">
        <v>13</v>
      </c>
      <c r="O52" s="362" t="s">
        <v>697</v>
      </c>
    </row>
    <row r="53" spans="1:15" x14ac:dyDescent="0.25">
      <c r="A53" s="27">
        <v>47</v>
      </c>
      <c r="B53" s="137"/>
      <c r="C53" s="137"/>
      <c r="D53" s="137" t="s">
        <v>32</v>
      </c>
      <c r="E53" s="137"/>
      <c r="F53" s="137"/>
      <c r="G53" s="137"/>
      <c r="H53" s="17" t="str">
        <f t="shared" si="5"/>
        <v>get</v>
      </c>
      <c r="I53" s="14" t="s">
        <v>422</v>
      </c>
      <c r="J53" s="55">
        <v>0</v>
      </c>
      <c r="K53" s="21" t="str">
        <f t="shared" si="6"/>
        <v>set</v>
      </c>
      <c r="L53" s="12" t="s">
        <v>451</v>
      </c>
      <c r="M53" s="362" t="s">
        <v>873</v>
      </c>
      <c r="N53" s="362" t="s">
        <v>13</v>
      </c>
      <c r="O53" s="362" t="s">
        <v>697</v>
      </c>
    </row>
    <row r="54" spans="1:15" x14ac:dyDescent="0.25">
      <c r="A54" s="27">
        <v>48</v>
      </c>
      <c r="B54" s="137"/>
      <c r="C54" s="137"/>
      <c r="D54" s="137" t="s">
        <v>33</v>
      </c>
      <c r="E54" s="137"/>
      <c r="F54" s="137"/>
      <c r="G54" s="137"/>
      <c r="H54" s="17" t="str">
        <f t="shared" si="5"/>
        <v>get</v>
      </c>
      <c r="I54" s="14" t="s">
        <v>422</v>
      </c>
      <c r="J54" s="55">
        <v>0</v>
      </c>
      <c r="K54" s="21" t="str">
        <f t="shared" si="6"/>
        <v>set</v>
      </c>
      <c r="L54" s="12" t="s">
        <v>452</v>
      </c>
      <c r="M54" s="362" t="s">
        <v>873</v>
      </c>
      <c r="N54" s="362" t="s">
        <v>13</v>
      </c>
      <c r="O54" s="362" t="s">
        <v>697</v>
      </c>
    </row>
    <row r="55" spans="1:15" x14ac:dyDescent="0.25">
      <c r="A55" s="27">
        <v>49</v>
      </c>
      <c r="B55" s="137"/>
      <c r="C55" s="137"/>
      <c r="D55" s="137" t="s">
        <v>34</v>
      </c>
      <c r="E55" s="137"/>
      <c r="F55" s="137"/>
      <c r="G55" s="137"/>
      <c r="H55" s="11" t="s">
        <v>102</v>
      </c>
      <c r="I55" s="16" t="s">
        <v>422</v>
      </c>
      <c r="J55" s="55"/>
      <c r="K55" s="21" t="str">
        <f>HYPERLINK($L$2&amp;"/"&amp;$B$6&amp;"/"&amp;$C$41&amp;"/"&amp;D55&amp;"/"&amp;"run","run")</f>
        <v>run</v>
      </c>
      <c r="L55" s="12" t="s">
        <v>255</v>
      </c>
      <c r="M55" s="362" t="s">
        <v>697</v>
      </c>
      <c r="N55" s="362" t="s">
        <v>697</v>
      </c>
      <c r="O55" s="362" t="s">
        <v>13</v>
      </c>
    </row>
    <row r="56" spans="1:15" x14ac:dyDescent="0.25">
      <c r="A56" s="27">
        <v>50</v>
      </c>
      <c r="B56" s="137"/>
      <c r="C56" s="137"/>
      <c r="D56" s="137" t="s">
        <v>1044</v>
      </c>
      <c r="E56" s="137"/>
      <c r="F56" s="137"/>
      <c r="G56" s="137"/>
      <c r="H56" s="17" t="str">
        <f t="shared" si="5"/>
        <v>get</v>
      </c>
      <c r="I56" s="16" t="s">
        <v>422</v>
      </c>
      <c r="J56" s="55">
        <v>0</v>
      </c>
      <c r="K56" s="21" t="str">
        <f>HYPERLINK($L$2&amp;"/"&amp;$B$6&amp;"/"&amp;$C$41&amp;"/"&amp;D56&amp;"/"&amp;"set?"&amp;J56,"set")</f>
        <v>set</v>
      </c>
      <c r="L56" s="12" t="s">
        <v>1045</v>
      </c>
      <c r="M56" s="362" t="s">
        <v>873</v>
      </c>
      <c r="N56" s="362" t="s">
        <v>13</v>
      </c>
      <c r="O56" s="362" t="s">
        <v>697</v>
      </c>
    </row>
    <row r="57" spans="1:15" x14ac:dyDescent="0.25">
      <c r="A57" s="27">
        <v>51</v>
      </c>
      <c r="B57" s="137"/>
      <c r="C57" s="444" t="s">
        <v>35</v>
      </c>
      <c r="D57" s="137"/>
      <c r="E57" s="137"/>
      <c r="F57" s="137"/>
      <c r="G57" s="137"/>
      <c r="H57" s="17" t="str">
        <f>HYPERLINK($L$2&amp;"/"&amp;$B$6&amp;"/"&amp;$C$57&amp;"/"&amp;"get","get")</f>
        <v>get</v>
      </c>
      <c r="I57" s="14" t="s">
        <v>422</v>
      </c>
      <c r="J57" s="55"/>
      <c r="K57" s="21"/>
      <c r="L57" s="12" t="s">
        <v>256</v>
      </c>
      <c r="M57" s="362"/>
      <c r="N57" s="362"/>
      <c r="O57" s="362"/>
    </row>
    <row r="58" spans="1:15" x14ac:dyDescent="0.25">
      <c r="A58" s="27">
        <v>52</v>
      </c>
      <c r="B58" s="137"/>
      <c r="C58" s="137"/>
      <c r="D58" s="137" t="s">
        <v>36</v>
      </c>
      <c r="E58" s="137"/>
      <c r="F58" s="137"/>
      <c r="G58" s="137"/>
      <c r="H58" s="17" t="str">
        <f t="shared" ref="H58:H64" si="7">HYPERLINK($L$2&amp;"/"&amp;$B$6&amp;"/"&amp;$C$57&amp;"/"&amp;D58&amp;"/"&amp;"get","get")</f>
        <v>get</v>
      </c>
      <c r="I58" s="14" t="s">
        <v>422</v>
      </c>
      <c r="J58" s="55"/>
      <c r="K58" s="21" t="str">
        <f t="shared" ref="K58:K63" si="8">HYPERLINK($L$2&amp;"/"&amp;$B$6&amp;"/"&amp;$C$57&amp;"/"&amp;D58&amp;"/"&amp;"set?"&amp;J58,"set")</f>
        <v>set</v>
      </c>
      <c r="L58" s="12" t="s">
        <v>257</v>
      </c>
      <c r="M58" s="362" t="s">
        <v>1074</v>
      </c>
      <c r="N58" s="362" t="s">
        <v>13</v>
      </c>
      <c r="O58" s="362" t="s">
        <v>697</v>
      </c>
    </row>
    <row r="59" spans="1:15" x14ac:dyDescent="0.25">
      <c r="A59" s="27">
        <v>53</v>
      </c>
      <c r="B59" s="137"/>
      <c r="C59" s="137"/>
      <c r="D59" s="137" t="s">
        <v>37</v>
      </c>
      <c r="E59" s="137"/>
      <c r="F59" s="137"/>
      <c r="G59" s="137"/>
      <c r="H59" s="17" t="str">
        <f t="shared" si="7"/>
        <v>get</v>
      </c>
      <c r="I59" s="14" t="s">
        <v>422</v>
      </c>
      <c r="J59" s="55" t="s">
        <v>614</v>
      </c>
      <c r="K59" s="21" t="str">
        <f t="shared" si="8"/>
        <v>set</v>
      </c>
      <c r="L59" s="12" t="s">
        <v>258</v>
      </c>
      <c r="M59" s="362" t="s">
        <v>1074</v>
      </c>
      <c r="N59" s="362" t="s">
        <v>13</v>
      </c>
      <c r="O59" s="362" t="s">
        <v>697</v>
      </c>
    </row>
    <row r="60" spans="1:15" x14ac:dyDescent="0.25">
      <c r="A60" s="27">
        <v>54</v>
      </c>
      <c r="B60" s="137"/>
      <c r="C60" s="137"/>
      <c r="D60" s="137" t="s">
        <v>38</v>
      </c>
      <c r="E60" s="137"/>
      <c r="F60" s="137"/>
      <c r="G60" s="137"/>
      <c r="H60" s="17" t="str">
        <f t="shared" si="7"/>
        <v>get</v>
      </c>
      <c r="I60" s="16" t="s">
        <v>422</v>
      </c>
      <c r="J60" s="55">
        <v>64206</v>
      </c>
      <c r="K60" s="21" t="str">
        <f t="shared" si="8"/>
        <v>set</v>
      </c>
      <c r="L60" s="12" t="s">
        <v>259</v>
      </c>
      <c r="M60" s="362" t="s">
        <v>1074</v>
      </c>
      <c r="N60" s="362" t="s">
        <v>13</v>
      </c>
      <c r="O60" s="362" t="s">
        <v>697</v>
      </c>
    </row>
    <row r="61" spans="1:15" x14ac:dyDescent="0.25">
      <c r="A61" s="27">
        <v>55</v>
      </c>
      <c r="B61" s="137"/>
      <c r="C61" s="137"/>
      <c r="D61" s="137" t="s">
        <v>477</v>
      </c>
      <c r="E61" s="137"/>
      <c r="F61" s="137"/>
      <c r="G61" s="137"/>
      <c r="H61" s="17" t="str">
        <f t="shared" si="7"/>
        <v>get</v>
      </c>
      <c r="I61" s="16" t="s">
        <v>422</v>
      </c>
      <c r="J61" s="55">
        <v>4</v>
      </c>
      <c r="K61" s="21" t="str">
        <f t="shared" si="8"/>
        <v>set</v>
      </c>
      <c r="L61" s="12" t="s">
        <v>487</v>
      </c>
      <c r="M61" s="362" t="s">
        <v>1074</v>
      </c>
      <c r="N61" s="362" t="s">
        <v>1074</v>
      </c>
      <c r="O61" s="362" t="s">
        <v>697</v>
      </c>
    </row>
    <row r="62" spans="1:15" x14ac:dyDescent="0.25">
      <c r="A62" s="27">
        <v>56</v>
      </c>
      <c r="B62" s="137"/>
      <c r="C62" s="137"/>
      <c r="D62" s="137" t="s">
        <v>478</v>
      </c>
      <c r="E62" s="137"/>
      <c r="F62" s="137"/>
      <c r="G62" s="137"/>
      <c r="H62" s="17" t="str">
        <f t="shared" si="7"/>
        <v>get</v>
      </c>
      <c r="I62" s="16" t="s">
        <v>422</v>
      </c>
      <c r="J62" s="55">
        <v>0</v>
      </c>
      <c r="K62" s="21" t="str">
        <f t="shared" si="8"/>
        <v>set</v>
      </c>
      <c r="L62" s="12" t="s">
        <v>486</v>
      </c>
      <c r="M62" s="362" t="s">
        <v>1074</v>
      </c>
      <c r="N62" s="362" t="s">
        <v>872</v>
      </c>
      <c r="O62" s="362" t="s">
        <v>697</v>
      </c>
    </row>
    <row r="63" spans="1:15" x14ac:dyDescent="0.25">
      <c r="A63" s="27">
        <v>57</v>
      </c>
      <c r="B63" s="137"/>
      <c r="C63" s="137"/>
      <c r="D63" s="137" t="s">
        <v>479</v>
      </c>
      <c r="E63" s="137"/>
      <c r="F63" s="137"/>
      <c r="G63" s="137"/>
      <c r="H63" s="17" t="str">
        <f t="shared" si="7"/>
        <v>get</v>
      </c>
      <c r="I63" s="16" t="s">
        <v>422</v>
      </c>
      <c r="J63" s="55" t="s">
        <v>1103</v>
      </c>
      <c r="K63" s="21" t="str">
        <f t="shared" si="8"/>
        <v>set</v>
      </c>
      <c r="L63" s="12" t="s">
        <v>485</v>
      </c>
      <c r="M63" s="362" t="s">
        <v>1074</v>
      </c>
      <c r="N63" s="362" t="s">
        <v>13</v>
      </c>
      <c r="O63" s="362" t="s">
        <v>697</v>
      </c>
    </row>
    <row r="64" spans="1:15" x14ac:dyDescent="0.25">
      <c r="A64" s="27">
        <v>58</v>
      </c>
      <c r="B64" s="137"/>
      <c r="C64" s="137"/>
      <c r="D64" s="137" t="s">
        <v>51</v>
      </c>
      <c r="E64" s="137"/>
      <c r="F64" s="137"/>
      <c r="G64" s="137"/>
      <c r="H64" s="17" t="str">
        <f t="shared" si="7"/>
        <v>get</v>
      </c>
      <c r="I64" s="16" t="s">
        <v>422</v>
      </c>
      <c r="J64" s="55"/>
      <c r="K64" s="21"/>
      <c r="L64" s="12"/>
      <c r="M64" s="362"/>
      <c r="N64" s="362"/>
      <c r="O64" s="362"/>
    </row>
    <row r="65" spans="1:15" x14ac:dyDescent="0.25">
      <c r="A65" s="27">
        <v>59</v>
      </c>
      <c r="B65" s="137"/>
      <c r="C65" s="137"/>
      <c r="D65" s="137"/>
      <c r="E65" s="137" t="s">
        <v>480</v>
      </c>
      <c r="F65" s="137"/>
      <c r="G65" s="137"/>
      <c r="H65" s="17" t="str">
        <f>HYPERLINK($L$2&amp;"/"&amp;$B$6&amp;"/"&amp;$C$57&amp;"/"&amp;D64&amp;"/"&amp;I65&amp;"/"&amp;E65&amp;"/"&amp;"get","get")</f>
        <v>get</v>
      </c>
      <c r="I65" s="13">
        <v>1</v>
      </c>
      <c r="J65" s="55">
        <v>0</v>
      </c>
      <c r="K65" s="21" t="str">
        <f>HYPERLINK($L$2&amp;"/"&amp;$B$6&amp;"/"&amp;$C$57&amp;"/"&amp;D64&amp;"/"&amp;I65&amp;"/"&amp;E65&amp;"/"&amp;"set?"&amp;J65,"set")</f>
        <v>set</v>
      </c>
      <c r="L65" s="12" t="s">
        <v>484</v>
      </c>
      <c r="M65" s="362" t="s">
        <v>873</v>
      </c>
      <c r="N65" s="362" t="s">
        <v>872</v>
      </c>
      <c r="O65" s="362" t="s">
        <v>697</v>
      </c>
    </row>
    <row r="66" spans="1:15" x14ac:dyDescent="0.25">
      <c r="A66" s="27">
        <v>60</v>
      </c>
      <c r="B66" s="137"/>
      <c r="C66" s="444" t="s">
        <v>39</v>
      </c>
      <c r="D66" s="137"/>
      <c r="E66" s="137"/>
      <c r="F66" s="137"/>
      <c r="G66" s="137"/>
      <c r="H66" s="17" t="str">
        <f>HYPERLINK($L$2&amp;"/"&amp;$B$6&amp;"/"&amp;$C$66&amp;"/"&amp;"get","get")</f>
        <v>get</v>
      </c>
      <c r="I66" s="16" t="s">
        <v>422</v>
      </c>
      <c r="J66" s="55"/>
      <c r="K66" s="21"/>
      <c r="L66" s="12" t="s">
        <v>260</v>
      </c>
      <c r="M66" s="362"/>
      <c r="N66" s="362"/>
      <c r="O66" s="362"/>
    </row>
    <row r="67" spans="1:15" x14ac:dyDescent="0.25">
      <c r="A67" s="27">
        <v>61</v>
      </c>
      <c r="B67" s="137"/>
      <c r="C67" s="137"/>
      <c r="D67" s="137" t="s">
        <v>40</v>
      </c>
      <c r="E67" s="137"/>
      <c r="F67" s="137"/>
      <c r="G67" s="137"/>
      <c r="H67" s="17" t="str">
        <f t="shared" ref="H67:H80" si="9">HYPERLINK($L$2&amp;"/"&amp;$B$6&amp;"/"&amp;$C$66&amp;"/"&amp;D67&amp;"/"&amp;"get","get")</f>
        <v>get</v>
      </c>
      <c r="I67" s="14" t="s">
        <v>422</v>
      </c>
      <c r="J67" s="14" t="s">
        <v>422</v>
      </c>
      <c r="K67" s="11" t="s">
        <v>102</v>
      </c>
      <c r="L67" s="12" t="s">
        <v>261</v>
      </c>
      <c r="M67" s="362" t="s">
        <v>873</v>
      </c>
      <c r="N67" s="362" t="s">
        <v>697</v>
      </c>
      <c r="O67" s="362" t="s">
        <v>697</v>
      </c>
    </row>
    <row r="68" spans="1:15" x14ac:dyDescent="0.25">
      <c r="A68" s="27">
        <v>62</v>
      </c>
      <c r="B68" s="137"/>
      <c r="C68" s="137"/>
      <c r="D68" s="137" t="s">
        <v>946</v>
      </c>
      <c r="E68" s="137"/>
      <c r="F68" s="137"/>
      <c r="G68" s="137"/>
      <c r="H68" s="17" t="str">
        <f t="shared" si="9"/>
        <v>get</v>
      </c>
      <c r="I68" s="14" t="s">
        <v>422</v>
      </c>
      <c r="J68" s="14" t="s">
        <v>422</v>
      </c>
      <c r="K68" s="409" t="s">
        <v>102</v>
      </c>
      <c r="L68" s="408" t="s">
        <v>951</v>
      </c>
      <c r="M68" s="362" t="s">
        <v>873</v>
      </c>
      <c r="N68" s="362" t="s">
        <v>697</v>
      </c>
      <c r="O68" s="362" t="s">
        <v>697</v>
      </c>
    </row>
    <row r="69" spans="1:15" x14ac:dyDescent="0.25">
      <c r="A69" s="27">
        <v>63</v>
      </c>
      <c r="B69" s="137"/>
      <c r="C69" s="137"/>
      <c r="D69" s="137" t="s">
        <v>41</v>
      </c>
      <c r="E69" s="137"/>
      <c r="F69" s="137"/>
      <c r="G69" s="137"/>
      <c r="H69" s="17" t="str">
        <f t="shared" si="9"/>
        <v>get</v>
      </c>
      <c r="I69" s="14" t="s">
        <v>422</v>
      </c>
      <c r="J69" s="55">
        <v>268435456</v>
      </c>
      <c r="K69" s="21" t="str">
        <f>HYPERLINK($L$2&amp;"/"&amp;$B$6&amp;"/"&amp;$C$66&amp;"/"&amp;D69&amp;"/"&amp;"set?"&amp;J69,"set")</f>
        <v>set</v>
      </c>
      <c r="L69" s="12" t="s">
        <v>262</v>
      </c>
      <c r="M69" s="362" t="s">
        <v>873</v>
      </c>
      <c r="N69" s="362" t="s">
        <v>876</v>
      </c>
      <c r="O69" s="362" t="s">
        <v>697</v>
      </c>
    </row>
    <row r="70" spans="1:15" x14ac:dyDescent="0.25">
      <c r="A70" s="27">
        <v>64</v>
      </c>
      <c r="B70" s="137"/>
      <c r="C70" s="137"/>
      <c r="D70" s="137" t="s">
        <v>895</v>
      </c>
      <c r="E70" s="137"/>
      <c r="F70" s="137"/>
      <c r="G70" s="137"/>
      <c r="H70" s="17" t="str">
        <f t="shared" si="9"/>
        <v>get</v>
      </c>
      <c r="I70" s="14" t="s">
        <v>422</v>
      </c>
      <c r="J70" s="55">
        <v>0</v>
      </c>
      <c r="K70" s="21" t="str">
        <f>HYPERLINK($L$2&amp;"/"&amp;$B$6&amp;"/"&amp;$C$66&amp;"/"&amp;D70&amp;"/"&amp;"set?"&amp;J70,"set")</f>
        <v>set</v>
      </c>
      <c r="L70" s="12" t="s">
        <v>944</v>
      </c>
      <c r="M70" s="362" t="s">
        <v>873</v>
      </c>
      <c r="N70" s="362" t="s">
        <v>13</v>
      </c>
      <c r="O70" s="362" t="s">
        <v>697</v>
      </c>
    </row>
    <row r="71" spans="1:15" x14ac:dyDescent="0.25">
      <c r="A71" s="27">
        <v>65</v>
      </c>
      <c r="B71" s="137"/>
      <c r="C71" s="137"/>
      <c r="D71" s="137" t="s">
        <v>896</v>
      </c>
      <c r="E71" s="137"/>
      <c r="F71" s="137"/>
      <c r="G71" s="137"/>
      <c r="H71" s="17" t="str">
        <f t="shared" si="9"/>
        <v>get</v>
      </c>
      <c r="I71" s="14" t="s">
        <v>422</v>
      </c>
      <c r="J71" s="55">
        <v>0</v>
      </c>
      <c r="K71" s="21" t="str">
        <f>HYPERLINK($L$2&amp;"/"&amp;$B$6&amp;"/"&amp;$C$66&amp;"/"&amp;D71&amp;"/"&amp;"set?"&amp;J71,"set")</f>
        <v>set</v>
      </c>
      <c r="L71" s="12" t="s">
        <v>945</v>
      </c>
      <c r="M71" s="362" t="s">
        <v>873</v>
      </c>
      <c r="N71" s="362" t="s">
        <v>13</v>
      </c>
      <c r="O71" s="362" t="s">
        <v>697</v>
      </c>
    </row>
    <row r="72" spans="1:15" x14ac:dyDescent="0.25">
      <c r="A72" s="27">
        <v>66</v>
      </c>
      <c r="B72" s="137"/>
      <c r="C72" s="137"/>
      <c r="D72" s="137" t="s">
        <v>42</v>
      </c>
      <c r="E72" s="137"/>
      <c r="F72" s="137"/>
      <c r="G72" s="137"/>
      <c r="H72" s="17" t="str">
        <f t="shared" si="9"/>
        <v>get</v>
      </c>
      <c r="I72" s="14" t="s">
        <v>422</v>
      </c>
      <c r="J72" s="55">
        <v>268435456</v>
      </c>
      <c r="K72" s="21" t="str">
        <f>HYPERLINK($L$2&amp;"/"&amp;$B$6&amp;"/"&amp;$C$66&amp;"/"&amp;D72&amp;"/"&amp;"set?"&amp;J72,"set")</f>
        <v>set</v>
      </c>
      <c r="L72" s="12" t="s">
        <v>263</v>
      </c>
      <c r="M72" s="362" t="s">
        <v>873</v>
      </c>
      <c r="N72" s="362" t="s">
        <v>876</v>
      </c>
      <c r="O72" s="362" t="s">
        <v>697</v>
      </c>
    </row>
    <row r="73" spans="1:15" x14ac:dyDescent="0.25">
      <c r="A73" s="27">
        <v>67</v>
      </c>
      <c r="B73" s="137"/>
      <c r="C73" s="137"/>
      <c r="D73" s="137" t="s">
        <v>43</v>
      </c>
      <c r="E73" s="137"/>
      <c r="F73" s="137"/>
      <c r="G73" s="137"/>
      <c r="H73" s="17" t="str">
        <f t="shared" si="9"/>
        <v>get</v>
      </c>
      <c r="I73" s="14" t="s">
        <v>422</v>
      </c>
      <c r="J73" s="55">
        <v>1002015</v>
      </c>
      <c r="K73" s="21" t="str">
        <f>HYPERLINK($L$2&amp;"/"&amp;$B$6&amp;"/"&amp;$C$66&amp;"/"&amp;D73&amp;"/"&amp;"set?"&amp;J73,"set")</f>
        <v>set</v>
      </c>
      <c r="L73" s="12" t="s">
        <v>428</v>
      </c>
      <c r="M73" s="362" t="s">
        <v>873</v>
      </c>
      <c r="N73" s="362" t="s">
        <v>877</v>
      </c>
      <c r="O73" s="362" t="s">
        <v>697</v>
      </c>
    </row>
    <row r="74" spans="1:15" x14ac:dyDescent="0.25">
      <c r="A74" s="27">
        <v>68</v>
      </c>
      <c r="B74" s="137"/>
      <c r="C74" s="137"/>
      <c r="D74" s="137" t="s">
        <v>44</v>
      </c>
      <c r="E74" s="137"/>
      <c r="F74" s="137"/>
      <c r="G74" s="137"/>
      <c r="H74" s="17" t="str">
        <f t="shared" si="9"/>
        <v>get</v>
      </c>
      <c r="I74" s="14" t="s">
        <v>422</v>
      </c>
      <c r="J74" s="14" t="s">
        <v>422</v>
      </c>
      <c r="K74" s="11" t="s">
        <v>102</v>
      </c>
      <c r="L74" s="12" t="s">
        <v>427</v>
      </c>
      <c r="M74" s="362" t="s">
        <v>873</v>
      </c>
      <c r="N74" s="362" t="s">
        <v>697</v>
      </c>
      <c r="O74" s="362" t="s">
        <v>697</v>
      </c>
    </row>
    <row r="75" spans="1:15" x14ac:dyDescent="0.25">
      <c r="A75" s="27">
        <v>69</v>
      </c>
      <c r="B75" s="137"/>
      <c r="C75" s="137"/>
      <c r="D75" s="137" t="s">
        <v>45</v>
      </c>
      <c r="E75" s="137"/>
      <c r="F75" s="137"/>
      <c r="G75" s="137"/>
      <c r="H75" s="17" t="str">
        <f t="shared" si="9"/>
        <v>get</v>
      </c>
      <c r="I75" s="14" t="s">
        <v>422</v>
      </c>
      <c r="J75" s="14" t="s">
        <v>422</v>
      </c>
      <c r="K75" s="11" t="s">
        <v>102</v>
      </c>
      <c r="L75" s="12" t="s">
        <v>426</v>
      </c>
      <c r="M75" s="362" t="s">
        <v>873</v>
      </c>
      <c r="N75" s="362" t="s">
        <v>697</v>
      </c>
      <c r="O75" s="362" t="s">
        <v>697</v>
      </c>
    </row>
    <row r="76" spans="1:15" x14ac:dyDescent="0.25">
      <c r="A76" s="27">
        <v>70</v>
      </c>
      <c r="B76" s="137"/>
      <c r="C76" s="137"/>
      <c r="D76" s="137" t="s">
        <v>46</v>
      </c>
      <c r="E76" s="137"/>
      <c r="F76" s="137"/>
      <c r="G76" s="137"/>
      <c r="H76" s="17" t="str">
        <f t="shared" si="9"/>
        <v>get</v>
      </c>
      <c r="I76" s="14" t="s">
        <v>422</v>
      </c>
      <c r="J76" s="55"/>
      <c r="K76" s="21" t="str">
        <f>HYPERLINK($L$2&amp;"/"&amp;$B$6&amp;"/"&amp;$C$66&amp;"/"&amp;D76&amp;"/"&amp;"set?"&amp;J76,"set")</f>
        <v>set</v>
      </c>
      <c r="L76" s="12" t="s">
        <v>453</v>
      </c>
      <c r="M76" s="362" t="s">
        <v>873</v>
      </c>
      <c r="N76" s="362" t="s">
        <v>877</v>
      </c>
      <c r="O76" s="362" t="s">
        <v>697</v>
      </c>
    </row>
    <row r="77" spans="1:15" x14ac:dyDescent="0.25">
      <c r="A77" s="27">
        <v>71</v>
      </c>
      <c r="B77" s="137"/>
      <c r="C77" s="137"/>
      <c r="D77" s="137" t="s">
        <v>47</v>
      </c>
      <c r="E77" s="137"/>
      <c r="F77" s="137"/>
      <c r="G77" s="137"/>
      <c r="H77" s="17" t="str">
        <f t="shared" si="9"/>
        <v>get</v>
      </c>
      <c r="I77" s="14" t="s">
        <v>422</v>
      </c>
      <c r="J77" s="14" t="s">
        <v>422</v>
      </c>
      <c r="K77" s="11" t="s">
        <v>102</v>
      </c>
      <c r="L77" s="12" t="s">
        <v>454</v>
      </c>
      <c r="M77" s="362" t="s">
        <v>873</v>
      </c>
      <c r="N77" s="362" t="s">
        <v>697</v>
      </c>
      <c r="O77" s="362" t="s">
        <v>697</v>
      </c>
    </row>
    <row r="78" spans="1:15" x14ac:dyDescent="0.25">
      <c r="A78" s="27">
        <v>72</v>
      </c>
      <c r="B78" s="137"/>
      <c r="C78" s="137"/>
      <c r="D78" s="137" t="s">
        <v>48</v>
      </c>
      <c r="E78" s="137"/>
      <c r="F78" s="137"/>
      <c r="G78" s="137"/>
      <c r="H78" s="17" t="str">
        <f t="shared" si="9"/>
        <v>get</v>
      </c>
      <c r="I78" s="14" t="s">
        <v>422</v>
      </c>
      <c r="J78" s="55">
        <v>16855557</v>
      </c>
      <c r="K78" s="21" t="str">
        <f>HYPERLINK($L$2&amp;"/"&amp;$B$6&amp;"/"&amp;$C$66&amp;"/"&amp;D78&amp;"/"&amp;"set?"&amp;J78,"set")</f>
        <v>set</v>
      </c>
      <c r="L78" s="12" t="s">
        <v>425</v>
      </c>
      <c r="M78" s="362" t="s">
        <v>873</v>
      </c>
      <c r="N78" s="362" t="s">
        <v>877</v>
      </c>
      <c r="O78" s="362" t="s">
        <v>697</v>
      </c>
    </row>
    <row r="79" spans="1:15" x14ac:dyDescent="0.25">
      <c r="A79" s="27">
        <v>73</v>
      </c>
      <c r="B79" s="137"/>
      <c r="C79" s="137"/>
      <c r="D79" s="137" t="s">
        <v>49</v>
      </c>
      <c r="E79" s="137"/>
      <c r="F79" s="137"/>
      <c r="G79" s="137"/>
      <c r="H79" s="17" t="str">
        <f t="shared" si="9"/>
        <v>get</v>
      </c>
      <c r="I79" s="14" t="s">
        <v>422</v>
      </c>
      <c r="J79" s="55">
        <v>542932</v>
      </c>
      <c r="K79" s="21" t="str">
        <f>HYPERLINK($L$2&amp;"/"&amp;$B$6&amp;"/"&amp;$C$66&amp;"/"&amp;D79&amp;"/"&amp;"set?"&amp;J79,"set")</f>
        <v>set</v>
      </c>
      <c r="L79" s="12" t="s">
        <v>424</v>
      </c>
      <c r="M79" s="362" t="s">
        <v>873</v>
      </c>
      <c r="N79" s="362" t="s">
        <v>877</v>
      </c>
      <c r="O79" s="362" t="s">
        <v>697</v>
      </c>
    </row>
    <row r="80" spans="1:15" x14ac:dyDescent="0.25">
      <c r="A80" s="27">
        <v>74</v>
      </c>
      <c r="B80" s="137"/>
      <c r="C80" s="137"/>
      <c r="D80" s="137" t="s">
        <v>50</v>
      </c>
      <c r="E80" s="137"/>
      <c r="F80" s="137"/>
      <c r="G80" s="137"/>
      <c r="H80" s="17" t="str">
        <f t="shared" si="9"/>
        <v>get</v>
      </c>
      <c r="I80" s="14" t="s">
        <v>422</v>
      </c>
      <c r="J80" s="55">
        <v>0</v>
      </c>
      <c r="K80" s="21" t="str">
        <f>HYPERLINK($L$2&amp;"/"&amp;$B$6&amp;"/"&amp;$C$66&amp;"/"&amp;D80&amp;"/"&amp;"set?"&amp;J80,"set")</f>
        <v>set</v>
      </c>
      <c r="L80" s="12" t="s">
        <v>264</v>
      </c>
      <c r="M80" s="362" t="s">
        <v>873</v>
      </c>
      <c r="N80" s="362" t="s">
        <v>877</v>
      </c>
      <c r="O80" s="362" t="s">
        <v>697</v>
      </c>
    </row>
    <row r="81" spans="1:15" x14ac:dyDescent="0.25">
      <c r="A81" s="27">
        <v>75</v>
      </c>
      <c r="B81" s="137"/>
      <c r="C81" s="137"/>
      <c r="D81" s="137" t="s">
        <v>51</v>
      </c>
      <c r="E81" s="137"/>
      <c r="F81" s="137"/>
      <c r="G81" s="137"/>
      <c r="H81" s="17" t="str">
        <f>HYPERLINK($L$2&amp;"/"&amp;$B$6&amp;"/"&amp;$C$66&amp;"/"&amp;D81&amp;"/"&amp;I81&amp;"/"&amp;"get","get")</f>
        <v>get</v>
      </c>
      <c r="I81" s="13">
        <v>2</v>
      </c>
      <c r="J81" s="55"/>
      <c r="K81" s="21"/>
      <c r="L81" s="12"/>
      <c r="M81" s="362"/>
      <c r="N81" s="362"/>
      <c r="O81" s="362"/>
    </row>
    <row r="82" spans="1:15" x14ac:dyDescent="0.25">
      <c r="A82" s="27">
        <v>76</v>
      </c>
      <c r="B82" s="137"/>
      <c r="C82" s="137"/>
      <c r="D82" s="137"/>
      <c r="E82" s="137" t="s">
        <v>52</v>
      </c>
      <c r="F82" s="137"/>
      <c r="G82" s="137"/>
      <c r="H82" s="17" t="str">
        <f>HYPERLINK($L$2&amp;"/"&amp;$B$6&amp;"/"&amp;$C$66&amp;"/"&amp;D81&amp;"/"&amp;I82&amp;"/"&amp;E82&amp;"/"&amp;"get","get")</f>
        <v>get</v>
      </c>
      <c r="I82" s="13">
        <v>0</v>
      </c>
      <c r="J82" s="55">
        <v>374146</v>
      </c>
      <c r="K82" s="21" t="str">
        <f>HYPERLINK($L$2&amp;"/"&amp;$B$6&amp;"/"&amp;$C$66&amp;"/"&amp;D81&amp;"/"&amp;I82&amp;"/"&amp;E82&amp;"/"&amp;"set?"&amp;J82,"set")</f>
        <v>set</v>
      </c>
      <c r="L82" s="12" t="s">
        <v>423</v>
      </c>
      <c r="M82" s="362" t="s">
        <v>873</v>
      </c>
      <c r="N82" s="362" t="s">
        <v>877</v>
      </c>
      <c r="O82" s="362" t="s">
        <v>697</v>
      </c>
    </row>
    <row r="83" spans="1:15" x14ac:dyDescent="0.25">
      <c r="A83" s="27">
        <v>77</v>
      </c>
      <c r="B83" s="137"/>
      <c r="C83" s="137"/>
      <c r="D83" s="137"/>
      <c r="E83" s="137" t="s">
        <v>53</v>
      </c>
      <c r="F83" s="137"/>
      <c r="G83" s="137"/>
      <c r="H83" s="17" t="str">
        <f>HYPERLINK($L$2&amp;"/"&amp;$B$6&amp;"/"&amp;$C$66&amp;"/"&amp;D81&amp;"/"&amp;I83&amp;"/"&amp;E83&amp;"/"&amp;"get","get")</f>
        <v>get</v>
      </c>
      <c r="I83" s="13">
        <v>2</v>
      </c>
      <c r="J83" s="55">
        <v>0</v>
      </c>
      <c r="K83" s="21" t="str">
        <f>HYPERLINK($L$2&amp;"/"&amp;$B$6&amp;"/"&amp;$C$66&amp;"/"&amp;D82&amp;"/"&amp;I83&amp;"/"&amp;E83&amp;"/"&amp;"set?"&amp;J83,"set")</f>
        <v>set</v>
      </c>
      <c r="L83" s="12" t="s">
        <v>265</v>
      </c>
      <c r="M83" s="362" t="s">
        <v>873</v>
      </c>
      <c r="N83" s="362" t="s">
        <v>877</v>
      </c>
      <c r="O83" s="362" t="s">
        <v>697</v>
      </c>
    </row>
    <row r="84" spans="1:15" x14ac:dyDescent="0.25">
      <c r="A84" s="27">
        <v>78</v>
      </c>
      <c r="B84" s="137"/>
      <c r="C84" s="137"/>
      <c r="D84" s="137" t="s">
        <v>482</v>
      </c>
      <c r="E84" s="137"/>
      <c r="F84" s="137"/>
      <c r="G84" s="137"/>
      <c r="H84" s="17" t="str">
        <f>HYPERLINK($L$2&amp;"/"&amp;$B$6&amp;"/"&amp;$C$66&amp;"/"&amp;D84&amp;"/"&amp;I84&amp;"/"&amp;"get","get")</f>
        <v>get</v>
      </c>
      <c r="I84" s="13"/>
      <c r="J84" s="55"/>
      <c r="K84" s="21"/>
      <c r="L84" s="12"/>
      <c r="M84" s="362"/>
      <c r="N84" s="362"/>
      <c r="O84" s="362"/>
    </row>
    <row r="85" spans="1:15" x14ac:dyDescent="0.25">
      <c r="A85" s="27">
        <v>79</v>
      </c>
      <c r="B85" s="137"/>
      <c r="C85" s="137"/>
      <c r="D85" s="137"/>
      <c r="E85" s="137" t="s">
        <v>481</v>
      </c>
      <c r="F85" s="137"/>
      <c r="G85" s="137"/>
      <c r="H85" s="17" t="str">
        <f>HYPERLINK($L$2&amp;"/"&amp;$B$6&amp;"/"&amp;$C$66&amp;"/"&amp;D84&amp;"/"&amp;I85&amp;"/"&amp;E85&amp;"/"&amp;"get","get")</f>
        <v>get</v>
      </c>
      <c r="I85" s="13">
        <v>7</v>
      </c>
      <c r="J85" s="55">
        <v>0</v>
      </c>
      <c r="K85" s="21" t="str">
        <f>HYPERLINK($L$2&amp;"/"&amp;$B$6&amp;"/"&amp;$C$66&amp;"/"&amp;"D82"&amp;"/"&amp;I85&amp;"/"&amp;E85&amp;"/"&amp;"set?"&amp;J85,"set")</f>
        <v>set</v>
      </c>
      <c r="L85" s="12" t="s">
        <v>483</v>
      </c>
      <c r="M85" s="362" t="s">
        <v>873</v>
      </c>
      <c r="N85" s="362" t="s">
        <v>876</v>
      </c>
      <c r="O85" s="362" t="s">
        <v>697</v>
      </c>
    </row>
    <row r="86" spans="1:15" x14ac:dyDescent="0.25">
      <c r="A86" s="27">
        <v>80</v>
      </c>
      <c r="B86" s="137"/>
      <c r="C86" s="444" t="s">
        <v>54</v>
      </c>
      <c r="D86" s="137"/>
      <c r="E86" s="137"/>
      <c r="F86" s="137"/>
      <c r="G86" s="137"/>
      <c r="H86" s="17" t="str">
        <f>HYPERLINK($L$2&amp;"/"&amp;$B$6&amp;"/"&amp;$C$86&amp;"/"&amp;"get","get")</f>
        <v>get</v>
      </c>
      <c r="I86" s="14" t="s">
        <v>422</v>
      </c>
      <c r="J86" s="55"/>
      <c r="K86" s="21"/>
      <c r="L86" s="12" t="s">
        <v>266</v>
      </c>
      <c r="M86" s="362"/>
      <c r="N86" s="362"/>
      <c r="O86" s="362"/>
    </row>
    <row r="87" spans="1:15" x14ac:dyDescent="0.25">
      <c r="A87" s="27">
        <v>81</v>
      </c>
      <c r="B87" s="137"/>
      <c r="C87" s="137"/>
      <c r="D87" s="137" t="s">
        <v>55</v>
      </c>
      <c r="E87" s="137"/>
      <c r="F87" s="137"/>
      <c r="G87" s="137"/>
      <c r="H87" s="17" t="str">
        <f>HYPERLINK($L$2&amp;"/"&amp;$B$6&amp;"/"&amp;$C$86&amp;"/"&amp;D87&amp;"/"&amp;"get","get")</f>
        <v>get</v>
      </c>
      <c r="I87" s="14" t="s">
        <v>422</v>
      </c>
      <c r="J87" s="55" t="s">
        <v>615</v>
      </c>
      <c r="K87" s="21" t="str">
        <f>HYPERLINK($L$2&amp;"/"&amp;$B$6&amp;"/"&amp;$C$86&amp;"/"&amp;D87&amp;"/"&amp;"set?"&amp;J87,"set")</f>
        <v>set</v>
      </c>
      <c r="L87" s="12" t="s">
        <v>267</v>
      </c>
      <c r="M87" s="362" t="s">
        <v>13</v>
      </c>
      <c r="N87" s="362" t="s">
        <v>13</v>
      </c>
      <c r="O87" s="362" t="s">
        <v>697</v>
      </c>
    </row>
    <row r="88" spans="1:15" x14ac:dyDescent="0.25">
      <c r="A88" s="27">
        <v>82</v>
      </c>
      <c r="B88" s="137"/>
      <c r="C88" s="137"/>
      <c r="D88" s="137" t="s">
        <v>56</v>
      </c>
      <c r="E88" s="137"/>
      <c r="F88" s="137"/>
      <c r="G88" s="137"/>
      <c r="H88" s="17" t="str">
        <f>HYPERLINK($L$2&amp;"/"&amp;$B$6&amp;"/"&amp;$C$86&amp;"/"&amp;D88&amp;"/"&amp;"get","get")</f>
        <v>get</v>
      </c>
      <c r="I88" s="14" t="s">
        <v>422</v>
      </c>
      <c r="J88" s="55"/>
      <c r="K88" s="21" t="str">
        <f>HYPERLINK($L$2&amp;"/"&amp;$B$6&amp;"/"&amp;$C$86&amp;"/"&amp;D88&amp;"/"&amp;"set?"&amp;J88,"set")</f>
        <v>set</v>
      </c>
      <c r="L88" s="12" t="s">
        <v>268</v>
      </c>
      <c r="M88" s="362" t="s">
        <v>13</v>
      </c>
      <c r="N88" s="362" t="s">
        <v>13</v>
      </c>
      <c r="O88" s="362" t="s">
        <v>697</v>
      </c>
    </row>
    <row r="89" spans="1:15" x14ac:dyDescent="0.25">
      <c r="A89" s="27">
        <v>83</v>
      </c>
      <c r="B89" s="137"/>
      <c r="C89" s="137"/>
      <c r="D89" s="137" t="s">
        <v>57</v>
      </c>
      <c r="E89" s="137"/>
      <c r="F89" s="137"/>
      <c r="G89" s="137"/>
      <c r="H89" s="17" t="str">
        <f>HYPERLINK($L$2&amp;"/"&amp;$B$6&amp;"/"&amp;$C$86&amp;"/"&amp;D89&amp;"/"&amp;"get","get")</f>
        <v>get</v>
      </c>
      <c r="I89" s="14" t="s">
        <v>422</v>
      </c>
      <c r="J89" s="55"/>
      <c r="K89" s="21" t="str">
        <f>HYPERLINK($L$2&amp;"/"&amp;$B$6&amp;"/"&amp;$C$86&amp;"/"&amp;D89&amp;"/"&amp;"set?"&amp;J89,"set")</f>
        <v>set</v>
      </c>
      <c r="L89" s="12" t="s">
        <v>269</v>
      </c>
      <c r="M89" s="362" t="s">
        <v>13</v>
      </c>
      <c r="N89" s="362" t="s">
        <v>13</v>
      </c>
      <c r="O89" s="362" t="s">
        <v>697</v>
      </c>
    </row>
    <row r="90" spans="1:15" x14ac:dyDescent="0.25">
      <c r="A90" s="27">
        <v>84</v>
      </c>
      <c r="B90" s="137"/>
      <c r="C90" s="137"/>
      <c r="D90" s="137" t="s">
        <v>58</v>
      </c>
      <c r="E90" s="137"/>
      <c r="F90" s="137"/>
      <c r="G90" s="137"/>
      <c r="H90" s="17" t="str">
        <f>HYPERLINK($L$2&amp;"/"&amp;$B$6&amp;"/"&amp;$C$86&amp;"/"&amp;D90&amp;"/"&amp;"get","get")</f>
        <v>get</v>
      </c>
      <c r="I90" s="14" t="s">
        <v>422</v>
      </c>
      <c r="J90" s="55"/>
      <c r="K90" s="21" t="str">
        <f>HYPERLINK($L$2&amp;"/"&amp;$B$6&amp;"/"&amp;$C$86&amp;"/"&amp;D90&amp;"/"&amp;"set?"&amp;J90,"set")</f>
        <v>set</v>
      </c>
      <c r="L90" s="12" t="s">
        <v>270</v>
      </c>
      <c r="M90" s="362" t="s">
        <v>13</v>
      </c>
      <c r="N90" s="362" t="s">
        <v>13</v>
      </c>
      <c r="O90" s="362" t="s">
        <v>697</v>
      </c>
    </row>
    <row r="91" spans="1:15" x14ac:dyDescent="0.25">
      <c r="A91" s="27">
        <v>85</v>
      </c>
      <c r="B91" s="137"/>
      <c r="C91" s="444" t="s">
        <v>59</v>
      </c>
      <c r="D91" s="137"/>
      <c r="E91" s="137"/>
      <c r="F91" s="137"/>
      <c r="G91" s="137"/>
      <c r="H91" s="17" t="str">
        <f>HYPERLINK($L$2&amp;"/"&amp;$B$6&amp;"/"&amp;$C$91&amp;"/"&amp;"get","get")</f>
        <v>get</v>
      </c>
      <c r="I91" s="14" t="s">
        <v>422</v>
      </c>
      <c r="J91" s="55"/>
      <c r="K91" s="21"/>
      <c r="L91" s="12" t="s">
        <v>271</v>
      </c>
      <c r="M91" s="362"/>
      <c r="N91" s="362"/>
      <c r="O91" s="362"/>
    </row>
    <row r="92" spans="1:15" x14ac:dyDescent="0.25">
      <c r="A92" s="27">
        <v>86</v>
      </c>
      <c r="B92" s="137"/>
      <c r="C92" s="137"/>
      <c r="D92" s="137" t="s">
        <v>60</v>
      </c>
      <c r="E92" s="137"/>
      <c r="F92" s="137"/>
      <c r="G92" s="137"/>
      <c r="H92" s="17" t="str">
        <f t="shared" ref="H92:H99" si="10">HYPERLINK($L$2&amp;"/"&amp;$B$6&amp;"/"&amp;$C$91&amp;"/"&amp;D92&amp;"/"&amp;"get","get")</f>
        <v>get</v>
      </c>
      <c r="I92" s="14" t="s">
        <v>422</v>
      </c>
      <c r="J92" s="14" t="s">
        <v>422</v>
      </c>
      <c r="K92" s="11" t="s">
        <v>102</v>
      </c>
      <c r="L92" s="33" t="s">
        <v>429</v>
      </c>
      <c r="M92" s="362" t="s">
        <v>873</v>
      </c>
      <c r="N92" s="362" t="s">
        <v>697</v>
      </c>
      <c r="O92" s="362" t="s">
        <v>697</v>
      </c>
    </row>
    <row r="93" spans="1:15" x14ac:dyDescent="0.25">
      <c r="A93" s="27">
        <v>87</v>
      </c>
      <c r="B93" s="137"/>
      <c r="C93" s="137"/>
      <c r="D93" s="137" t="s">
        <v>61</v>
      </c>
      <c r="E93" s="137"/>
      <c r="F93" s="137"/>
      <c r="G93" s="137"/>
      <c r="H93" s="17" t="str">
        <f t="shared" si="10"/>
        <v>get</v>
      </c>
      <c r="I93" s="14" t="s">
        <v>422</v>
      </c>
      <c r="J93" s="14" t="s">
        <v>422</v>
      </c>
      <c r="K93" s="11" t="s">
        <v>102</v>
      </c>
      <c r="L93" s="33" t="s">
        <v>431</v>
      </c>
      <c r="M93" s="362" t="s">
        <v>873</v>
      </c>
      <c r="N93" s="362" t="s">
        <v>697</v>
      </c>
      <c r="O93" s="362" t="s">
        <v>697</v>
      </c>
    </row>
    <row r="94" spans="1:15" x14ac:dyDescent="0.25">
      <c r="A94" s="27">
        <v>88</v>
      </c>
      <c r="B94" s="137"/>
      <c r="C94" s="137"/>
      <c r="D94" s="137" t="s">
        <v>62</v>
      </c>
      <c r="E94" s="137"/>
      <c r="F94" s="137"/>
      <c r="G94" s="137"/>
      <c r="H94" s="17" t="str">
        <f t="shared" si="10"/>
        <v>get</v>
      </c>
      <c r="I94" s="14" t="s">
        <v>422</v>
      </c>
      <c r="J94" s="14" t="s">
        <v>422</v>
      </c>
      <c r="K94" s="11" t="s">
        <v>102</v>
      </c>
      <c r="L94" s="33" t="s">
        <v>430</v>
      </c>
      <c r="M94" s="362" t="s">
        <v>873</v>
      </c>
      <c r="N94" s="362" t="s">
        <v>697</v>
      </c>
      <c r="O94" s="362" t="s">
        <v>697</v>
      </c>
    </row>
    <row r="95" spans="1:15" x14ac:dyDescent="0.25">
      <c r="A95" s="27">
        <v>89</v>
      </c>
      <c r="B95" s="137"/>
      <c r="C95" s="137"/>
      <c r="D95" s="137" t="s">
        <v>63</v>
      </c>
      <c r="E95" s="137"/>
      <c r="F95" s="137"/>
      <c r="G95" s="137"/>
      <c r="H95" s="17" t="str">
        <f t="shared" si="10"/>
        <v>get</v>
      </c>
      <c r="I95" s="14" t="s">
        <v>422</v>
      </c>
      <c r="J95" s="14" t="s">
        <v>422</v>
      </c>
      <c r="K95" s="11" t="s">
        <v>102</v>
      </c>
      <c r="L95" s="33" t="s">
        <v>432</v>
      </c>
      <c r="M95" s="362" t="s">
        <v>873</v>
      </c>
      <c r="N95" s="362" t="s">
        <v>697</v>
      </c>
      <c r="O95" s="362" t="s">
        <v>697</v>
      </c>
    </row>
    <row r="96" spans="1:15" x14ac:dyDescent="0.25">
      <c r="A96" s="27">
        <v>90</v>
      </c>
      <c r="B96" s="137"/>
      <c r="C96" s="137"/>
      <c r="D96" s="137" t="s">
        <v>64</v>
      </c>
      <c r="E96" s="137"/>
      <c r="F96" s="137"/>
      <c r="G96" s="137"/>
      <c r="H96" s="17" t="str">
        <f t="shared" si="10"/>
        <v>get</v>
      </c>
      <c r="I96" s="14" t="s">
        <v>422</v>
      </c>
      <c r="J96" s="14" t="s">
        <v>422</v>
      </c>
      <c r="K96" s="11" t="s">
        <v>102</v>
      </c>
      <c r="L96" s="33" t="s">
        <v>433</v>
      </c>
      <c r="M96" s="362" t="s">
        <v>873</v>
      </c>
      <c r="N96" s="362" t="s">
        <v>697</v>
      </c>
      <c r="O96" s="362" t="s">
        <v>697</v>
      </c>
    </row>
    <row r="97" spans="1:15" x14ac:dyDescent="0.25">
      <c r="A97" s="27">
        <v>91</v>
      </c>
      <c r="B97" s="137"/>
      <c r="C97" s="137"/>
      <c r="D97" s="137" t="s">
        <v>65</v>
      </c>
      <c r="E97" s="137"/>
      <c r="F97" s="137"/>
      <c r="G97" s="137"/>
      <c r="H97" s="17" t="str">
        <f t="shared" si="10"/>
        <v>get</v>
      </c>
      <c r="I97" s="14" t="s">
        <v>422</v>
      </c>
      <c r="J97" s="14" t="s">
        <v>422</v>
      </c>
      <c r="K97" s="11" t="s">
        <v>102</v>
      </c>
      <c r="L97" s="33" t="s">
        <v>434</v>
      </c>
      <c r="M97" s="362" t="s">
        <v>873</v>
      </c>
      <c r="N97" s="362" t="s">
        <v>697</v>
      </c>
      <c r="O97" s="362" t="s">
        <v>697</v>
      </c>
    </row>
    <row r="98" spans="1:15" x14ac:dyDescent="0.25">
      <c r="A98" s="27">
        <v>92</v>
      </c>
      <c r="B98" s="137"/>
      <c r="C98" s="137"/>
      <c r="D98" s="137" t="s">
        <v>66</v>
      </c>
      <c r="E98" s="137"/>
      <c r="F98" s="137"/>
      <c r="G98" s="137"/>
      <c r="H98" s="17" t="str">
        <f t="shared" si="10"/>
        <v>get</v>
      </c>
      <c r="I98" s="14" t="s">
        <v>422</v>
      </c>
      <c r="J98" s="14" t="s">
        <v>422</v>
      </c>
      <c r="K98" s="11" t="s">
        <v>102</v>
      </c>
      <c r="L98" s="33" t="s">
        <v>435</v>
      </c>
      <c r="M98" s="362" t="s">
        <v>873</v>
      </c>
      <c r="N98" s="362" t="s">
        <v>697</v>
      </c>
      <c r="O98" s="362" t="s">
        <v>697</v>
      </c>
    </row>
    <row r="99" spans="1:15" x14ac:dyDescent="0.25">
      <c r="A99" s="27">
        <v>93</v>
      </c>
      <c r="B99" s="137"/>
      <c r="C99" s="137"/>
      <c r="D99" s="137" t="s">
        <v>67</v>
      </c>
      <c r="E99" s="137"/>
      <c r="F99" s="137"/>
      <c r="G99" s="137"/>
      <c r="H99" s="17" t="str">
        <f t="shared" si="10"/>
        <v>get</v>
      </c>
      <c r="I99" s="14" t="s">
        <v>422</v>
      </c>
      <c r="J99" s="14" t="s">
        <v>422</v>
      </c>
      <c r="K99" s="11" t="s">
        <v>102</v>
      </c>
      <c r="L99" s="33" t="s">
        <v>436</v>
      </c>
      <c r="M99" s="362" t="s">
        <v>873</v>
      </c>
      <c r="N99" s="362" t="s">
        <v>697</v>
      </c>
      <c r="O99" s="362" t="s">
        <v>697</v>
      </c>
    </row>
    <row r="100" spans="1:15" x14ac:dyDescent="0.25">
      <c r="A100" s="27">
        <v>94</v>
      </c>
      <c r="B100" s="137"/>
      <c r="C100" s="444" t="s">
        <v>68</v>
      </c>
      <c r="D100" s="137"/>
      <c r="E100" s="137"/>
      <c r="F100" s="137"/>
      <c r="G100" s="137"/>
      <c r="H100" s="17" t="str">
        <f>HYPERLINK($L$2&amp;"/"&amp;$B$6&amp;"/"&amp;$C$100&amp;"/"&amp;"get","get")</f>
        <v>get</v>
      </c>
      <c r="I100" s="14" t="s">
        <v>422</v>
      </c>
      <c r="J100" s="14" t="s">
        <v>422</v>
      </c>
      <c r="K100" s="21"/>
      <c r="L100" s="12" t="s">
        <v>274</v>
      </c>
      <c r="M100" s="362"/>
      <c r="N100" s="362"/>
      <c r="O100" s="362"/>
    </row>
    <row r="101" spans="1:15" x14ac:dyDescent="0.25">
      <c r="A101" s="27">
        <v>95</v>
      </c>
      <c r="B101" s="137"/>
      <c r="C101" s="137"/>
      <c r="D101" s="137" t="s">
        <v>69</v>
      </c>
      <c r="E101" s="137"/>
      <c r="F101" s="137"/>
      <c r="G101" s="137"/>
      <c r="H101" s="17" t="str">
        <f>HYPERLINK($L$2&amp;"/"&amp;$B$6&amp;"/"&amp;$C$100&amp;"/"&amp;D101&amp;"/"&amp;"get","get")</f>
        <v>get</v>
      </c>
      <c r="I101" s="14" t="s">
        <v>422</v>
      </c>
      <c r="J101" s="14" t="s">
        <v>422</v>
      </c>
      <c r="K101" s="11" t="s">
        <v>102</v>
      </c>
      <c r="L101" s="12" t="s">
        <v>275</v>
      </c>
      <c r="M101" s="362" t="s">
        <v>876</v>
      </c>
      <c r="N101" s="362" t="s">
        <v>697</v>
      </c>
      <c r="O101" s="362" t="s">
        <v>697</v>
      </c>
    </row>
    <row r="102" spans="1:15" x14ac:dyDescent="0.25">
      <c r="A102" s="27">
        <v>96</v>
      </c>
      <c r="B102" s="137"/>
      <c r="C102" s="137"/>
      <c r="D102" s="137" t="s">
        <v>70</v>
      </c>
      <c r="E102" s="137"/>
      <c r="F102" s="137"/>
      <c r="G102" s="137"/>
      <c r="H102" s="17" t="str">
        <f>HYPERLINK($L$2&amp;"/"&amp;$B$6&amp;"/"&amp;$C$100&amp;"/"&amp;D102&amp;"/"&amp;I102&amp;"/"&amp;"get","get")</f>
        <v>get</v>
      </c>
      <c r="I102" s="13">
        <v>-1</v>
      </c>
      <c r="J102" s="14" t="s">
        <v>422</v>
      </c>
      <c r="K102" s="11" t="s">
        <v>102</v>
      </c>
      <c r="L102" s="12" t="s">
        <v>276</v>
      </c>
      <c r="M102" s="362"/>
      <c r="N102" s="362"/>
      <c r="O102" s="362"/>
    </row>
    <row r="103" spans="1:15" x14ac:dyDescent="0.25">
      <c r="A103" s="27">
        <v>97</v>
      </c>
      <c r="B103" s="137"/>
      <c r="C103" s="137"/>
      <c r="D103" s="137"/>
      <c r="E103" s="137" t="s">
        <v>71</v>
      </c>
      <c r="F103" s="137"/>
      <c r="G103" s="137"/>
      <c r="H103" s="17" t="str">
        <f>HYPERLINK($L$2&amp;"/"&amp;$B$6&amp;"/"&amp;$C$100&amp;"/"&amp;D102&amp;"/"&amp;I103&amp;"/"&amp;E103&amp;"/"&amp;"get","get")</f>
        <v>get</v>
      </c>
      <c r="I103" s="13">
        <v>0</v>
      </c>
      <c r="J103" s="55"/>
      <c r="K103" s="21"/>
      <c r="L103" s="12"/>
      <c r="M103" s="362" t="s">
        <v>876</v>
      </c>
      <c r="N103" s="362" t="s">
        <v>697</v>
      </c>
      <c r="O103" s="362" t="s">
        <v>697</v>
      </c>
    </row>
    <row r="104" spans="1:15" x14ac:dyDescent="0.25">
      <c r="A104" s="27">
        <v>98</v>
      </c>
      <c r="B104" s="137"/>
      <c r="C104" s="137"/>
      <c r="D104" s="137"/>
      <c r="E104" s="137" t="s">
        <v>72</v>
      </c>
      <c r="F104" s="137"/>
      <c r="G104" s="137"/>
      <c r="H104" s="17" t="str">
        <f>HYPERLINK($L$2&amp;"/"&amp;$B$6&amp;"/"&amp;$C$100&amp;"/"&amp;D103&amp;"/"&amp;I104&amp;"/"&amp;E104&amp;"/"&amp;"get","get")</f>
        <v>get</v>
      </c>
      <c r="I104" s="13">
        <v>-1</v>
      </c>
      <c r="J104" s="55"/>
      <c r="K104" s="21"/>
      <c r="L104" s="12"/>
      <c r="M104" s="362" t="s">
        <v>876</v>
      </c>
      <c r="N104" s="362" t="s">
        <v>697</v>
      </c>
      <c r="O104" s="362" t="s">
        <v>697</v>
      </c>
    </row>
    <row r="105" spans="1:15" x14ac:dyDescent="0.25">
      <c r="A105" s="27">
        <v>99</v>
      </c>
      <c r="B105" s="137"/>
      <c r="C105" s="137"/>
      <c r="D105" s="137"/>
      <c r="E105" s="137" t="s">
        <v>73</v>
      </c>
      <c r="F105" s="137"/>
      <c r="G105" s="137"/>
      <c r="H105" s="17" t="str">
        <f>HYPERLINK($L$2&amp;"/"&amp;$B$6&amp;"/"&amp;$C$100&amp;"/"&amp;D102&amp;"/"&amp;I105&amp;"/"&amp;E105&amp;"/"&amp;"get","get")</f>
        <v>get</v>
      </c>
      <c r="I105" s="13">
        <v>-1</v>
      </c>
      <c r="J105" s="55"/>
      <c r="K105" s="21"/>
      <c r="L105" s="12"/>
      <c r="M105" s="362" t="s">
        <v>876</v>
      </c>
      <c r="N105" s="362" t="s">
        <v>697</v>
      </c>
      <c r="O105" s="362" t="s">
        <v>697</v>
      </c>
    </row>
    <row r="106" spans="1:15" x14ac:dyDescent="0.25">
      <c r="A106" s="27">
        <v>100</v>
      </c>
      <c r="B106" s="137"/>
      <c r="C106" s="137"/>
      <c r="D106" s="137" t="s">
        <v>74</v>
      </c>
      <c r="E106" s="137"/>
      <c r="F106" s="137"/>
      <c r="G106" s="137"/>
      <c r="H106" s="174" t="str">
        <f>HYPERLINK($L$2&amp;"/"&amp;$B$6&amp;"/"&amp;$C$100&amp;"/"&amp;I106&amp;"/"&amp;D106&amp;"/"&amp;"get","get")</f>
        <v>get</v>
      </c>
      <c r="I106" s="13">
        <v>0</v>
      </c>
      <c r="J106" s="14" t="s">
        <v>422</v>
      </c>
      <c r="K106" s="11" t="s">
        <v>102</v>
      </c>
      <c r="L106" s="12" t="s">
        <v>277</v>
      </c>
      <c r="M106" s="362"/>
      <c r="N106" s="362"/>
      <c r="O106" s="362"/>
    </row>
    <row r="107" spans="1:15" x14ac:dyDescent="0.25">
      <c r="A107" s="27">
        <v>101</v>
      </c>
      <c r="B107" s="137"/>
      <c r="C107" s="137"/>
      <c r="D107" s="137"/>
      <c r="E107" s="137" t="s">
        <v>71</v>
      </c>
      <c r="F107" s="137"/>
      <c r="G107" s="137"/>
      <c r="H107" s="17" t="str">
        <f>HYPERLINK($L$2&amp;"/"&amp;$B$6&amp;"/"&amp;$C$100&amp;"/"&amp;D106&amp;"/"&amp;I107&amp;"/"&amp;E107&amp;"/"&amp;"get","get")</f>
        <v>get</v>
      </c>
      <c r="I107" s="13">
        <v>0</v>
      </c>
      <c r="J107" s="55"/>
      <c r="K107" s="21"/>
      <c r="L107" s="12"/>
      <c r="M107" s="362" t="s">
        <v>876</v>
      </c>
      <c r="N107" s="362" t="s">
        <v>697</v>
      </c>
      <c r="O107" s="362" t="s">
        <v>697</v>
      </c>
    </row>
    <row r="108" spans="1:15" x14ac:dyDescent="0.25">
      <c r="A108" s="27">
        <v>102</v>
      </c>
      <c r="B108" s="137"/>
      <c r="C108" s="137"/>
      <c r="D108" s="137"/>
      <c r="E108" s="137" t="s">
        <v>72</v>
      </c>
      <c r="F108" s="137"/>
      <c r="G108" s="137"/>
      <c r="H108" s="17" t="str">
        <f>HYPERLINK($L$2&amp;"/"&amp;$B$6&amp;"/"&amp;$C$100&amp;"/"&amp;D106&amp;"/"&amp;I108&amp;"/"&amp;E108&amp;"/"&amp;"get","get")</f>
        <v>get</v>
      </c>
      <c r="I108" s="13">
        <v>0</v>
      </c>
      <c r="J108" s="55"/>
      <c r="K108" s="21"/>
      <c r="L108" s="12"/>
      <c r="M108" s="362" t="s">
        <v>876</v>
      </c>
      <c r="N108" s="362" t="s">
        <v>697</v>
      </c>
      <c r="O108" s="362" t="s">
        <v>697</v>
      </c>
    </row>
    <row r="109" spans="1:15" x14ac:dyDescent="0.25">
      <c r="A109" s="27">
        <v>103</v>
      </c>
      <c r="B109" s="137"/>
      <c r="C109" s="137"/>
      <c r="D109" s="137"/>
      <c r="E109" s="137" t="s">
        <v>73</v>
      </c>
      <c r="F109" s="137"/>
      <c r="G109" s="137"/>
      <c r="H109" s="17" t="str">
        <f>HYPERLINK($L$2&amp;"/"&amp;$B$6&amp;"/"&amp;$C$100&amp;"/"&amp;D106&amp;"/"&amp;I109&amp;"/"&amp;E109&amp;"/"&amp;"get","get")</f>
        <v>get</v>
      </c>
      <c r="I109" s="13">
        <v>0</v>
      </c>
      <c r="J109" s="55"/>
      <c r="K109" s="21"/>
      <c r="L109" s="12"/>
      <c r="M109" s="362" t="s">
        <v>876</v>
      </c>
      <c r="N109" s="362" t="s">
        <v>697</v>
      </c>
      <c r="O109" s="362" t="s">
        <v>697</v>
      </c>
    </row>
    <row r="110" spans="1:15" x14ac:dyDescent="0.25">
      <c r="A110" s="27">
        <v>104</v>
      </c>
      <c r="B110" s="137"/>
      <c r="C110" s="137"/>
      <c r="D110" s="137" t="s">
        <v>75</v>
      </c>
      <c r="E110" s="137"/>
      <c r="F110" s="137"/>
      <c r="G110" s="137"/>
      <c r="H110" s="17" t="str">
        <f>HYPERLINK($L$2&amp;"/"&amp;$B$6&amp;"/"&amp;$C$100&amp;"/"&amp;D110&amp;"/"&amp;"get","get")</f>
        <v>get</v>
      </c>
      <c r="I110" s="14" t="s">
        <v>422</v>
      </c>
      <c r="J110" s="14" t="s">
        <v>422</v>
      </c>
      <c r="K110" s="11" t="s">
        <v>102</v>
      </c>
      <c r="L110" s="12" t="s">
        <v>278</v>
      </c>
      <c r="M110" s="362" t="s">
        <v>876</v>
      </c>
      <c r="N110" s="362" t="s">
        <v>697</v>
      </c>
      <c r="O110" s="362" t="s">
        <v>697</v>
      </c>
    </row>
    <row r="111" spans="1:15" x14ac:dyDescent="0.25">
      <c r="A111" s="27">
        <v>105</v>
      </c>
      <c r="B111" s="137"/>
      <c r="C111" s="137"/>
      <c r="D111" s="137" t="s">
        <v>76</v>
      </c>
      <c r="E111" s="137"/>
      <c r="F111" s="137"/>
      <c r="G111" s="137"/>
      <c r="H111" s="17" t="str">
        <f>HYPERLINK($L$2&amp;"/"&amp;$B$6&amp;"/"&amp;$C$100&amp;"/"&amp;D111&amp;"/"&amp;"get","get")</f>
        <v>get</v>
      </c>
      <c r="I111" s="14" t="s">
        <v>422</v>
      </c>
      <c r="J111" s="14" t="s">
        <v>422</v>
      </c>
      <c r="K111" s="11" t="s">
        <v>102</v>
      </c>
      <c r="L111" s="12" t="s">
        <v>279</v>
      </c>
      <c r="M111" s="362" t="s">
        <v>876</v>
      </c>
      <c r="N111" s="362" t="s">
        <v>697</v>
      </c>
      <c r="O111" s="362" t="s">
        <v>697</v>
      </c>
    </row>
    <row r="112" spans="1:15" x14ac:dyDescent="0.25">
      <c r="A112" s="27">
        <v>106</v>
      </c>
      <c r="B112" s="137"/>
      <c r="C112" s="137"/>
      <c r="D112" s="137"/>
      <c r="E112" s="137" t="s">
        <v>77</v>
      </c>
      <c r="F112" s="137"/>
      <c r="G112" s="137"/>
      <c r="H112" s="17" t="str">
        <f>HYPERLINK($L$2&amp;"/"&amp;$B$6&amp;"/"&amp;$C$100&amp;"/"&amp;D111&amp;"/"&amp;E112&amp;"/"&amp;"get","get")</f>
        <v>get</v>
      </c>
      <c r="I112" s="14" t="s">
        <v>422</v>
      </c>
      <c r="J112" s="55"/>
      <c r="K112" s="21"/>
      <c r="L112" s="12"/>
      <c r="M112" s="362" t="s">
        <v>876</v>
      </c>
      <c r="N112" s="362" t="s">
        <v>697</v>
      </c>
      <c r="O112" s="362" t="s">
        <v>697</v>
      </c>
    </row>
    <row r="113" spans="1:15" x14ac:dyDescent="0.25">
      <c r="A113" s="27">
        <v>107</v>
      </c>
      <c r="B113" s="137"/>
      <c r="C113" s="137"/>
      <c r="D113" s="137"/>
      <c r="E113" s="137" t="s">
        <v>72</v>
      </c>
      <c r="F113" s="137"/>
      <c r="G113" s="137"/>
      <c r="H113" s="17" t="str">
        <f>HYPERLINK($L$2&amp;"/"&amp;$B$6&amp;"/"&amp;$C$100&amp;"/"&amp;D111&amp;"/"&amp;E113&amp;"/"&amp;"get","get")</f>
        <v>get</v>
      </c>
      <c r="I113" s="14" t="s">
        <v>422</v>
      </c>
      <c r="J113" s="55"/>
      <c r="K113" s="21"/>
      <c r="L113" s="12"/>
      <c r="M113" s="362" t="s">
        <v>876</v>
      </c>
      <c r="N113" s="362" t="s">
        <v>697</v>
      </c>
      <c r="O113" s="362" t="s">
        <v>697</v>
      </c>
    </row>
    <row r="114" spans="1:15" x14ac:dyDescent="0.25">
      <c r="A114" s="27">
        <v>108</v>
      </c>
      <c r="B114" s="137"/>
      <c r="C114" s="137"/>
      <c r="D114" s="137"/>
      <c r="E114" s="137" t="s">
        <v>73</v>
      </c>
      <c r="F114" s="137"/>
      <c r="G114" s="137"/>
      <c r="H114" s="17" t="str">
        <f>HYPERLINK($L$2&amp;"/"&amp;$B$6&amp;"/"&amp;$C$100&amp;"/"&amp;D111&amp;"/"&amp;I114&amp;"/"&amp;E114&amp;"/"&amp;"get","get")</f>
        <v>get</v>
      </c>
      <c r="I114" s="13"/>
      <c r="J114" s="55"/>
      <c r="K114" s="21"/>
      <c r="L114" s="12"/>
      <c r="M114" s="362" t="s">
        <v>876</v>
      </c>
      <c r="N114" s="362" t="s">
        <v>697</v>
      </c>
      <c r="O114" s="362" t="s">
        <v>697</v>
      </c>
    </row>
    <row r="115" spans="1:15" x14ac:dyDescent="0.25">
      <c r="A115" s="27">
        <v>109</v>
      </c>
      <c r="B115" s="137"/>
      <c r="C115" s="137"/>
      <c r="D115" s="137" t="s">
        <v>78</v>
      </c>
      <c r="E115" s="137"/>
      <c r="F115" s="137"/>
      <c r="G115" s="137"/>
      <c r="H115" s="17" t="str">
        <f>HYPERLINK($L$2&amp;"/"&amp;$B$6&amp;"/"&amp;$C$100&amp;"/"&amp;D115&amp;"/"&amp;"get","get")</f>
        <v>get</v>
      </c>
      <c r="I115" s="14" t="s">
        <v>422</v>
      </c>
      <c r="J115" s="14" t="s">
        <v>422</v>
      </c>
      <c r="K115" s="11" t="s">
        <v>102</v>
      </c>
      <c r="L115" s="12" t="s">
        <v>280</v>
      </c>
      <c r="M115" s="362" t="s">
        <v>876</v>
      </c>
      <c r="N115" s="362" t="s">
        <v>697</v>
      </c>
      <c r="O115" s="362" t="s">
        <v>697</v>
      </c>
    </row>
    <row r="116" spans="1:15" x14ac:dyDescent="0.25">
      <c r="A116" s="27">
        <v>110</v>
      </c>
      <c r="B116" s="137"/>
      <c r="C116" s="137"/>
      <c r="D116" s="137"/>
      <c r="E116" s="137" t="s">
        <v>77</v>
      </c>
      <c r="F116" s="137"/>
      <c r="G116" s="137"/>
      <c r="H116" s="17" t="str">
        <f>HYPERLINK($L$2&amp;"/"&amp;$B$6&amp;"/"&amp;$C$100&amp;"/"&amp;D115&amp;"/"&amp;E116&amp;"/"&amp;"get","get")</f>
        <v>get</v>
      </c>
      <c r="I116" s="14" t="s">
        <v>422</v>
      </c>
      <c r="J116" s="55"/>
      <c r="K116" s="21"/>
      <c r="L116" s="12"/>
      <c r="M116" s="362" t="s">
        <v>876</v>
      </c>
      <c r="N116" s="362" t="s">
        <v>697</v>
      </c>
      <c r="O116" s="362" t="s">
        <v>697</v>
      </c>
    </row>
    <row r="117" spans="1:15" x14ac:dyDescent="0.25">
      <c r="A117" s="27">
        <v>111</v>
      </c>
      <c r="B117" s="137"/>
      <c r="C117" s="137"/>
      <c r="D117" s="137"/>
      <c r="E117" s="137" t="s">
        <v>72</v>
      </c>
      <c r="F117" s="137"/>
      <c r="G117" s="137"/>
      <c r="H117" s="17" t="str">
        <f>HYPERLINK($L$2&amp;"/"&amp;$B$6&amp;"/"&amp;$C$100&amp;"/"&amp;D115&amp;"/"&amp;E117&amp;"/"&amp;"get","get")</f>
        <v>get</v>
      </c>
      <c r="I117" s="14" t="s">
        <v>422</v>
      </c>
      <c r="J117" s="55"/>
      <c r="K117" s="21"/>
      <c r="L117" s="12"/>
      <c r="M117" s="362" t="s">
        <v>876</v>
      </c>
      <c r="N117" s="362" t="s">
        <v>697</v>
      </c>
      <c r="O117" s="362" t="s">
        <v>697</v>
      </c>
    </row>
    <row r="118" spans="1:15" x14ac:dyDescent="0.25">
      <c r="A118" s="27">
        <v>112</v>
      </c>
      <c r="B118" s="137"/>
      <c r="C118" s="137"/>
      <c r="D118" s="137"/>
      <c r="E118" s="137" t="s">
        <v>73</v>
      </c>
      <c r="F118" s="137"/>
      <c r="G118" s="137"/>
      <c r="H118" s="17" t="str">
        <f>HYPERLINK($L$2&amp;"/"&amp;$B$6&amp;"/"&amp;$C$100&amp;"/"&amp;D115&amp;"/"&amp;I118&amp;"/"&amp;E118&amp;"/"&amp;"get","get")</f>
        <v>get</v>
      </c>
      <c r="I118" s="13">
        <v>1</v>
      </c>
      <c r="J118" s="55"/>
      <c r="K118" s="21"/>
      <c r="L118" s="12"/>
      <c r="M118" s="362" t="s">
        <v>876</v>
      </c>
      <c r="N118" s="362" t="s">
        <v>697</v>
      </c>
      <c r="O118" s="362" t="s">
        <v>697</v>
      </c>
    </row>
    <row r="119" spans="1:15" x14ac:dyDescent="0.25">
      <c r="A119" s="27">
        <v>113</v>
      </c>
      <c r="B119" s="137"/>
      <c r="C119" s="137"/>
      <c r="D119" s="137" t="s">
        <v>79</v>
      </c>
      <c r="E119" s="137"/>
      <c r="F119" s="137"/>
      <c r="G119" s="137"/>
      <c r="H119" s="17" t="str">
        <f>HYPERLINK($L$2&amp;"/"&amp;$B$6&amp;"/"&amp;$C$100&amp;"/"&amp;D119&amp;"/"&amp;"get","get")</f>
        <v>get</v>
      </c>
      <c r="I119" s="14" t="s">
        <v>422</v>
      </c>
      <c r="J119" s="14" t="s">
        <v>422</v>
      </c>
      <c r="K119" s="11" t="s">
        <v>102</v>
      </c>
      <c r="L119" s="12" t="s">
        <v>281</v>
      </c>
      <c r="M119" s="362" t="s">
        <v>876</v>
      </c>
      <c r="N119" s="362" t="s">
        <v>697</v>
      </c>
      <c r="O119" s="362" t="s">
        <v>697</v>
      </c>
    </row>
    <row r="120" spans="1:15" x14ac:dyDescent="0.25">
      <c r="A120" s="27">
        <v>114</v>
      </c>
      <c r="B120" s="137"/>
      <c r="C120" s="137"/>
      <c r="D120" s="137" t="s">
        <v>80</v>
      </c>
      <c r="E120" s="137"/>
      <c r="F120" s="137"/>
      <c r="G120" s="137"/>
      <c r="H120" s="17" t="str">
        <f>HYPERLINK($L$2&amp;"/"&amp;$B$6&amp;"/"&amp;$C$100&amp;"/"&amp;D120&amp;"/"&amp;"get","get")</f>
        <v>get</v>
      </c>
      <c r="I120" s="14" t="s">
        <v>422</v>
      </c>
      <c r="J120" s="14" t="s">
        <v>422</v>
      </c>
      <c r="K120" s="11" t="s">
        <v>102</v>
      </c>
      <c r="L120" s="12" t="s">
        <v>282</v>
      </c>
      <c r="M120" s="362" t="s">
        <v>876</v>
      </c>
      <c r="N120" s="362" t="s">
        <v>697</v>
      </c>
      <c r="O120" s="362" t="s">
        <v>697</v>
      </c>
    </row>
    <row r="121" spans="1:15" x14ac:dyDescent="0.25">
      <c r="A121" s="27">
        <v>115</v>
      </c>
      <c r="B121" s="137"/>
      <c r="C121" s="137"/>
      <c r="D121" s="137"/>
      <c r="E121" s="137" t="s">
        <v>77</v>
      </c>
      <c r="F121" s="137"/>
      <c r="G121" s="137"/>
      <c r="H121" s="17" t="str">
        <f>HYPERLINK($L$2&amp;"/"&amp;$B$6&amp;"/"&amp;$C$100&amp;"/"&amp;D120&amp;"/"&amp;E121&amp;"/"&amp;"get","get")</f>
        <v>get</v>
      </c>
      <c r="I121" s="14" t="s">
        <v>422</v>
      </c>
      <c r="J121" s="55"/>
      <c r="K121" s="21"/>
      <c r="L121" s="12"/>
      <c r="M121" s="362" t="s">
        <v>876</v>
      </c>
      <c r="N121" s="362" t="s">
        <v>697</v>
      </c>
      <c r="O121" s="362" t="s">
        <v>697</v>
      </c>
    </row>
    <row r="122" spans="1:15" x14ac:dyDescent="0.25">
      <c r="A122" s="27">
        <v>116</v>
      </c>
      <c r="B122" s="137"/>
      <c r="C122" s="137"/>
      <c r="D122" s="137"/>
      <c r="E122" s="137" t="s">
        <v>72</v>
      </c>
      <c r="F122" s="137"/>
      <c r="G122" s="137"/>
      <c r="H122" s="17" t="str">
        <f>HYPERLINK($L$2&amp;"/"&amp;$B$6&amp;"/"&amp;$C$100&amp;"/"&amp;D120&amp;"/"&amp;E122&amp;"/"&amp;"get","get")</f>
        <v>get</v>
      </c>
      <c r="I122" s="14" t="s">
        <v>422</v>
      </c>
      <c r="J122" s="55"/>
      <c r="K122" s="21"/>
      <c r="L122" s="12"/>
      <c r="M122" s="362" t="s">
        <v>876</v>
      </c>
      <c r="N122" s="362" t="s">
        <v>697</v>
      </c>
      <c r="O122" s="362" t="s">
        <v>697</v>
      </c>
    </row>
    <row r="123" spans="1:15" x14ac:dyDescent="0.25">
      <c r="A123" s="27">
        <v>117</v>
      </c>
      <c r="B123" s="137"/>
      <c r="C123" s="137"/>
      <c r="D123" s="137"/>
      <c r="E123" s="137" t="s">
        <v>73</v>
      </c>
      <c r="F123" s="137"/>
      <c r="G123" s="137"/>
      <c r="H123" s="17" t="str">
        <f>HYPERLINK($L$2&amp;"/"&amp;$B$6&amp;"/"&amp;$C$100&amp;"/"&amp;D120&amp;"/"&amp;I123&amp;"/"&amp;E123&amp;"/"&amp;"get","get")</f>
        <v>get</v>
      </c>
      <c r="I123" s="14" t="s">
        <v>422</v>
      </c>
      <c r="J123" s="55"/>
      <c r="K123" s="21"/>
      <c r="L123" s="12"/>
      <c r="M123" s="362" t="s">
        <v>876</v>
      </c>
      <c r="N123" s="362" t="s">
        <v>697</v>
      </c>
      <c r="O123" s="362" t="s">
        <v>697</v>
      </c>
    </row>
    <row r="124" spans="1:15" x14ac:dyDescent="0.25">
      <c r="A124" s="27">
        <v>118</v>
      </c>
      <c r="B124" s="137"/>
      <c r="C124" s="137"/>
      <c r="D124" s="137" t="s">
        <v>81</v>
      </c>
      <c r="E124" s="137"/>
      <c r="F124" s="137"/>
      <c r="G124" s="137"/>
      <c r="H124" s="17" t="str">
        <f>HYPERLINK($L$2&amp;"/"&amp;$B$6&amp;"/"&amp;$C$100&amp;"/"&amp;D124&amp;"/"&amp;"get","get")</f>
        <v>get</v>
      </c>
      <c r="I124" s="14" t="s">
        <v>422</v>
      </c>
      <c r="J124" s="55">
        <v>1</v>
      </c>
      <c r="K124" s="21" t="str">
        <f>HYPERLINK($L$2&amp;"/"&amp;$B$6&amp;"/"&amp;$C$100&amp;"/"&amp;D124&amp;"/"&amp;"set?"&amp;J124,"set")</f>
        <v>set</v>
      </c>
      <c r="L124" s="12" t="s">
        <v>283</v>
      </c>
      <c r="M124" s="362" t="s">
        <v>876</v>
      </c>
      <c r="N124" s="362" t="s">
        <v>876</v>
      </c>
      <c r="O124" s="362" t="s">
        <v>697</v>
      </c>
    </row>
    <row r="125" spans="1:15" x14ac:dyDescent="0.25">
      <c r="A125" s="27">
        <v>119</v>
      </c>
      <c r="B125" s="137"/>
      <c r="C125" s="137"/>
      <c r="D125" s="137" t="s">
        <v>82</v>
      </c>
      <c r="E125" s="137"/>
      <c r="F125" s="137"/>
      <c r="G125" s="137"/>
      <c r="H125" s="17" t="str">
        <f>HYPERLINK($L$2&amp;"/"&amp;$B$6&amp;"/"&amp;$C$100&amp;"/"&amp;D125&amp;"/"&amp;"get","get")</f>
        <v>get</v>
      </c>
      <c r="I125" s="14" t="s">
        <v>422</v>
      </c>
      <c r="J125" s="14" t="s">
        <v>422</v>
      </c>
      <c r="K125" s="11" t="s">
        <v>102</v>
      </c>
      <c r="L125" s="12" t="s">
        <v>284</v>
      </c>
      <c r="M125" s="362" t="s">
        <v>876</v>
      </c>
      <c r="N125" s="362" t="s">
        <v>697</v>
      </c>
      <c r="O125" s="362" t="s">
        <v>697</v>
      </c>
    </row>
    <row r="126" spans="1:15" x14ac:dyDescent="0.25">
      <c r="A126" s="27">
        <v>120</v>
      </c>
      <c r="B126" s="137"/>
      <c r="C126" s="444" t="s">
        <v>83</v>
      </c>
      <c r="D126" s="137"/>
      <c r="E126" s="137"/>
      <c r="F126" s="137"/>
      <c r="G126" s="137"/>
      <c r="H126" s="17" t="str">
        <f>HYPERLINK($L$2&amp;"/"&amp;$B$6&amp;"/"&amp;$C$126&amp;"/"&amp;"get","get")</f>
        <v>get</v>
      </c>
      <c r="I126" s="14" t="s">
        <v>422</v>
      </c>
      <c r="J126" s="55"/>
      <c r="K126" s="21"/>
      <c r="L126" s="12" t="s">
        <v>285</v>
      </c>
      <c r="M126" s="362"/>
      <c r="N126" s="362"/>
      <c r="O126" s="362"/>
    </row>
    <row r="127" spans="1:15" x14ac:dyDescent="0.25">
      <c r="A127" s="27">
        <v>121</v>
      </c>
      <c r="B127" s="137"/>
      <c r="C127" s="137"/>
      <c r="D127" s="137" t="s">
        <v>84</v>
      </c>
      <c r="E127" s="137"/>
      <c r="F127" s="137"/>
      <c r="G127" s="137"/>
      <c r="H127" s="17" t="str">
        <f t="shared" ref="H127:H132" si="11">HYPERLINK($L$2&amp;"/"&amp;$B$6&amp;"/"&amp;$C$126&amp;"/"&amp;D127&amp;"/"&amp;"get","get")</f>
        <v>get</v>
      </c>
      <c r="I127" s="14" t="s">
        <v>422</v>
      </c>
      <c r="J127" s="14" t="s">
        <v>422</v>
      </c>
      <c r="K127" s="11" t="s">
        <v>102</v>
      </c>
      <c r="L127" s="12" t="s">
        <v>286</v>
      </c>
      <c r="M127" s="362" t="s">
        <v>876</v>
      </c>
      <c r="N127" s="362" t="s">
        <v>697</v>
      </c>
      <c r="O127" s="362" t="s">
        <v>697</v>
      </c>
    </row>
    <row r="128" spans="1:15" x14ac:dyDescent="0.25">
      <c r="A128" s="27">
        <v>122</v>
      </c>
      <c r="B128" s="137"/>
      <c r="C128" s="137"/>
      <c r="D128" s="137" t="s">
        <v>85</v>
      </c>
      <c r="E128" s="137"/>
      <c r="F128" s="137"/>
      <c r="G128" s="137"/>
      <c r="H128" s="17" t="str">
        <f t="shared" si="11"/>
        <v>get</v>
      </c>
      <c r="I128" s="14" t="s">
        <v>422</v>
      </c>
      <c r="J128" s="14" t="s">
        <v>422</v>
      </c>
      <c r="K128" s="11" t="s">
        <v>102</v>
      </c>
      <c r="L128" s="12" t="s">
        <v>287</v>
      </c>
      <c r="M128" s="362" t="s">
        <v>876</v>
      </c>
      <c r="N128" s="362" t="s">
        <v>697</v>
      </c>
      <c r="O128" s="362" t="s">
        <v>697</v>
      </c>
    </row>
    <row r="129" spans="1:15" x14ac:dyDescent="0.25">
      <c r="A129" s="27">
        <v>123</v>
      </c>
      <c r="B129" s="137"/>
      <c r="C129" s="137"/>
      <c r="D129" s="137" t="s">
        <v>86</v>
      </c>
      <c r="E129" s="137"/>
      <c r="F129" s="137"/>
      <c r="G129" s="137"/>
      <c r="H129" s="17" t="str">
        <f t="shared" si="11"/>
        <v>get</v>
      </c>
      <c r="I129" s="14" t="s">
        <v>422</v>
      </c>
      <c r="J129" s="14" t="s">
        <v>422</v>
      </c>
      <c r="K129" s="11" t="s">
        <v>102</v>
      </c>
      <c r="L129" s="12" t="s">
        <v>288</v>
      </c>
      <c r="M129" s="362" t="s">
        <v>876</v>
      </c>
      <c r="N129" s="362" t="s">
        <v>697</v>
      </c>
      <c r="O129" s="362" t="s">
        <v>697</v>
      </c>
    </row>
    <row r="130" spans="1:15" x14ac:dyDescent="0.25">
      <c r="A130" s="27">
        <v>124</v>
      </c>
      <c r="B130" s="137"/>
      <c r="C130" s="137"/>
      <c r="D130" s="137" t="s">
        <v>87</v>
      </c>
      <c r="E130" s="137"/>
      <c r="F130" s="137"/>
      <c r="G130" s="137"/>
      <c r="H130" s="17" t="str">
        <f t="shared" si="11"/>
        <v>get</v>
      </c>
      <c r="I130" s="14" t="s">
        <v>422</v>
      </c>
      <c r="J130" s="14" t="s">
        <v>422</v>
      </c>
      <c r="K130" s="11" t="s">
        <v>102</v>
      </c>
      <c r="L130" s="12" t="s">
        <v>289</v>
      </c>
      <c r="M130" s="362" t="s">
        <v>876</v>
      </c>
      <c r="N130" s="362" t="s">
        <v>697</v>
      </c>
      <c r="O130" s="362" t="s">
        <v>697</v>
      </c>
    </row>
    <row r="131" spans="1:15" x14ac:dyDescent="0.25">
      <c r="A131" s="27">
        <v>125</v>
      </c>
      <c r="B131" s="137"/>
      <c r="C131" s="137"/>
      <c r="D131" s="137" t="s">
        <v>88</v>
      </c>
      <c r="E131" s="137"/>
      <c r="F131" s="137"/>
      <c r="G131" s="137"/>
      <c r="H131" s="17" t="str">
        <f t="shared" si="11"/>
        <v>get</v>
      </c>
      <c r="I131" s="14" t="s">
        <v>422</v>
      </c>
      <c r="J131" s="14" t="s">
        <v>422</v>
      </c>
      <c r="K131" s="11" t="s">
        <v>102</v>
      </c>
      <c r="L131" s="12" t="s">
        <v>290</v>
      </c>
      <c r="M131" s="362" t="s">
        <v>876</v>
      </c>
      <c r="N131" s="362" t="s">
        <v>697</v>
      </c>
      <c r="O131" s="362" t="s">
        <v>697</v>
      </c>
    </row>
    <row r="132" spans="1:15" x14ac:dyDescent="0.25">
      <c r="A132" s="27">
        <v>126</v>
      </c>
      <c r="B132" s="137"/>
      <c r="C132" s="137"/>
      <c r="D132" s="137" t="s">
        <v>89</v>
      </c>
      <c r="E132" s="137"/>
      <c r="F132" s="137"/>
      <c r="G132" s="137"/>
      <c r="H132" s="17" t="str">
        <f t="shared" si="11"/>
        <v>get</v>
      </c>
      <c r="I132" s="14" t="s">
        <v>422</v>
      </c>
      <c r="J132" s="14" t="s">
        <v>422</v>
      </c>
      <c r="K132" s="11" t="s">
        <v>102</v>
      </c>
      <c r="L132" s="12" t="s">
        <v>291</v>
      </c>
      <c r="M132" s="362" t="s">
        <v>876</v>
      </c>
      <c r="N132" s="362" t="s">
        <v>697</v>
      </c>
      <c r="O132" s="362" t="s">
        <v>697</v>
      </c>
    </row>
    <row r="133" spans="1:15" x14ac:dyDescent="0.25">
      <c r="A133" s="27">
        <v>127</v>
      </c>
      <c r="B133" s="137"/>
      <c r="C133" s="444" t="s">
        <v>90</v>
      </c>
      <c r="D133" s="137"/>
      <c r="E133" s="137"/>
      <c r="F133" s="137"/>
      <c r="G133" s="137"/>
      <c r="H133" s="17" t="str">
        <f>HYPERLINK($L$2&amp;"/"&amp;$B$6&amp;"/"&amp;$C$133&amp;"/"&amp;"get","get")</f>
        <v>get</v>
      </c>
      <c r="I133" s="14" t="s">
        <v>422</v>
      </c>
      <c r="J133" s="55"/>
      <c r="K133" s="21"/>
      <c r="L133" s="12" t="s">
        <v>292</v>
      </c>
      <c r="M133" s="362"/>
      <c r="N133" s="362"/>
      <c r="O133" s="362"/>
    </row>
    <row r="134" spans="1:15" x14ac:dyDescent="0.25">
      <c r="A134" s="27">
        <v>128</v>
      </c>
      <c r="B134" s="137"/>
      <c r="C134" s="137"/>
      <c r="D134" s="137" t="s">
        <v>91</v>
      </c>
      <c r="E134" s="137"/>
      <c r="F134" s="137"/>
      <c r="G134" s="137"/>
      <c r="H134" s="17" t="str">
        <f>HYPERLINK($L$2&amp;"/"&amp;$B$6&amp;"/"&amp;$C$133&amp;"/"&amp;D134&amp;"/"&amp;"get","get")</f>
        <v>get</v>
      </c>
      <c r="I134" s="14" t="s">
        <v>422</v>
      </c>
      <c r="J134" s="14" t="s">
        <v>422</v>
      </c>
      <c r="K134" s="11" t="s">
        <v>102</v>
      </c>
      <c r="L134" s="12" t="s">
        <v>448</v>
      </c>
      <c r="M134" s="362" t="s">
        <v>873</v>
      </c>
      <c r="N134" s="362" t="s">
        <v>697</v>
      </c>
      <c r="O134" s="362" t="s">
        <v>697</v>
      </c>
    </row>
    <row r="135" spans="1:15" x14ac:dyDescent="0.25">
      <c r="A135" s="27">
        <v>129</v>
      </c>
      <c r="B135" s="137"/>
      <c r="C135" s="137"/>
      <c r="D135" s="137" t="s">
        <v>92</v>
      </c>
      <c r="E135" s="137"/>
      <c r="F135" s="137"/>
      <c r="G135" s="137"/>
      <c r="H135" s="17" t="str">
        <f>HYPERLINK($L$2&amp;"/"&amp;$B$6&amp;"/"&amp;$C$133&amp;"/"&amp;D135&amp;"/"&amp;"get","get")</f>
        <v>get</v>
      </c>
      <c r="I135" s="14" t="s">
        <v>422</v>
      </c>
      <c r="J135" s="14" t="s">
        <v>422</v>
      </c>
      <c r="K135" s="11" t="s">
        <v>102</v>
      </c>
      <c r="L135" s="12" t="s">
        <v>449</v>
      </c>
      <c r="M135" s="362" t="s">
        <v>873</v>
      </c>
      <c r="N135" s="362" t="s">
        <v>697</v>
      </c>
      <c r="O135" s="362" t="s">
        <v>697</v>
      </c>
    </row>
    <row r="136" spans="1:15" x14ac:dyDescent="0.25">
      <c r="A136" s="27">
        <v>130</v>
      </c>
      <c r="B136" s="137"/>
      <c r="C136" s="137"/>
      <c r="D136" s="137" t="s">
        <v>93</v>
      </c>
      <c r="E136" s="137"/>
      <c r="F136" s="137"/>
      <c r="G136" s="137"/>
      <c r="H136" s="17" t="str">
        <f>HYPERLINK($L$2&amp;"/"&amp;$B$6&amp;"/"&amp;$C$133&amp;"/"&amp;D136&amp;"/"&amp;"get","get")</f>
        <v>get</v>
      </c>
      <c r="I136" s="14" t="s">
        <v>422</v>
      </c>
      <c r="J136" s="55">
        <v>950</v>
      </c>
      <c r="K136" s="21" t="str">
        <f t="shared" ref="K136:K143" si="12">HYPERLINK($L$2&amp;"/"&amp;$B$6&amp;"/"&amp;$C$100&amp;"/"&amp;D136&amp;"/"&amp;"set?"&amp;J136,"set")</f>
        <v>set</v>
      </c>
      <c r="L136" s="12" t="s">
        <v>450</v>
      </c>
      <c r="M136" s="362" t="s">
        <v>873</v>
      </c>
      <c r="N136" s="362" t="s">
        <v>13</v>
      </c>
      <c r="O136" s="362" t="s">
        <v>697</v>
      </c>
    </row>
    <row r="137" spans="1:15" x14ac:dyDescent="0.25">
      <c r="A137" s="27">
        <v>131</v>
      </c>
      <c r="B137" s="137"/>
      <c r="C137" s="137"/>
      <c r="D137" s="137" t="s">
        <v>489</v>
      </c>
      <c r="E137" s="137"/>
      <c r="F137" s="137"/>
      <c r="G137" s="137"/>
      <c r="H137" s="17" t="str">
        <f>HYPERLINK($L$2&amp;"/"&amp;$B$6&amp;"/"&amp;$C$133&amp;"/"&amp;D137&amp;"/"&amp;"get","get")</f>
        <v>get</v>
      </c>
      <c r="I137" s="14"/>
      <c r="J137" s="55" t="s">
        <v>628</v>
      </c>
      <c r="K137" s="21" t="str">
        <f t="shared" si="12"/>
        <v>set</v>
      </c>
      <c r="L137" s="12" t="s">
        <v>491</v>
      </c>
      <c r="M137" s="362" t="s">
        <v>873</v>
      </c>
      <c r="N137" s="362" t="s">
        <v>13</v>
      </c>
      <c r="O137" s="362" t="s">
        <v>697</v>
      </c>
    </row>
    <row r="138" spans="1:15" x14ac:dyDescent="0.25">
      <c r="A138" s="27">
        <v>132</v>
      </c>
      <c r="B138" s="137"/>
      <c r="C138" s="137"/>
      <c r="D138" s="137" t="s">
        <v>490</v>
      </c>
      <c r="E138" s="137"/>
      <c r="F138" s="137"/>
      <c r="G138" s="137"/>
      <c r="H138" s="17" t="str">
        <f>HYPERLINK($L$2&amp;"/"&amp;$B$6&amp;"/"&amp;$C$133&amp;"/"&amp;D138&amp;"/"&amp;"get","get")</f>
        <v>get</v>
      </c>
      <c r="I138" s="14"/>
      <c r="J138" s="55">
        <v>2800</v>
      </c>
      <c r="K138" s="21" t="str">
        <f t="shared" si="12"/>
        <v>set</v>
      </c>
      <c r="L138" s="12" t="s">
        <v>492</v>
      </c>
      <c r="M138" s="362" t="s">
        <v>873</v>
      </c>
      <c r="N138" s="362" t="s">
        <v>13</v>
      </c>
      <c r="O138" s="362" t="s">
        <v>697</v>
      </c>
    </row>
    <row r="139" spans="1:15" x14ac:dyDescent="0.25">
      <c r="A139" s="27">
        <v>133</v>
      </c>
      <c r="B139" s="137"/>
      <c r="C139" s="137"/>
      <c r="D139" s="137" t="s">
        <v>94</v>
      </c>
      <c r="E139" s="137"/>
      <c r="F139" s="137"/>
      <c r="G139" s="137"/>
      <c r="H139" s="6" t="s">
        <v>102</v>
      </c>
      <c r="I139" s="14" t="s">
        <v>422</v>
      </c>
      <c r="J139" s="55"/>
      <c r="K139" s="21" t="str">
        <f t="shared" si="12"/>
        <v>set</v>
      </c>
      <c r="L139" s="12" t="s">
        <v>293</v>
      </c>
      <c r="M139" s="362" t="s">
        <v>697</v>
      </c>
      <c r="N139" s="362" t="s">
        <v>697</v>
      </c>
      <c r="O139" s="362" t="s">
        <v>13</v>
      </c>
    </row>
    <row r="140" spans="1:15" x14ac:dyDescent="0.25">
      <c r="A140" s="27">
        <v>134</v>
      </c>
      <c r="B140" s="137"/>
      <c r="C140" s="137"/>
      <c r="D140" s="137" t="s">
        <v>95</v>
      </c>
      <c r="E140" s="137"/>
      <c r="F140" s="137"/>
      <c r="G140" s="137"/>
      <c r="H140" s="6" t="s">
        <v>102</v>
      </c>
      <c r="I140" s="14" t="s">
        <v>422</v>
      </c>
      <c r="J140" s="55"/>
      <c r="K140" s="21" t="str">
        <f t="shared" si="12"/>
        <v>set</v>
      </c>
      <c r="L140" s="12" t="s">
        <v>294</v>
      </c>
      <c r="M140" s="362" t="s">
        <v>697</v>
      </c>
      <c r="N140" s="362" t="s">
        <v>697</v>
      </c>
      <c r="O140" s="362" t="s">
        <v>13</v>
      </c>
    </row>
    <row r="141" spans="1:15" x14ac:dyDescent="0.25">
      <c r="A141" s="27">
        <v>135</v>
      </c>
      <c r="B141" s="137"/>
      <c r="C141" s="137"/>
      <c r="D141" s="137" t="s">
        <v>96</v>
      </c>
      <c r="E141" s="137"/>
      <c r="F141" s="137"/>
      <c r="G141" s="137"/>
      <c r="H141" s="6" t="s">
        <v>102</v>
      </c>
      <c r="I141" s="14" t="s">
        <v>422</v>
      </c>
      <c r="J141" s="55"/>
      <c r="K141" s="21" t="str">
        <f t="shared" si="12"/>
        <v>set</v>
      </c>
      <c r="L141" s="12" t="s">
        <v>295</v>
      </c>
      <c r="M141" s="362" t="s">
        <v>697</v>
      </c>
      <c r="N141" s="362" t="s">
        <v>697</v>
      </c>
      <c r="O141" s="362" t="s">
        <v>13</v>
      </c>
    </row>
    <row r="142" spans="1:15" x14ac:dyDescent="0.25">
      <c r="A142" s="27">
        <v>136</v>
      </c>
      <c r="B142" s="137"/>
      <c r="C142" s="137"/>
      <c r="D142" s="137" t="s">
        <v>97</v>
      </c>
      <c r="E142" s="137"/>
      <c r="F142" s="137"/>
      <c r="G142" s="137"/>
      <c r="H142" s="6" t="s">
        <v>102</v>
      </c>
      <c r="I142" s="14" t="s">
        <v>422</v>
      </c>
      <c r="J142" s="55"/>
      <c r="K142" s="21" t="str">
        <f t="shared" si="12"/>
        <v>set</v>
      </c>
      <c r="L142" s="12" t="s">
        <v>296</v>
      </c>
      <c r="M142" s="362" t="s">
        <v>697</v>
      </c>
      <c r="N142" s="362" t="s">
        <v>697</v>
      </c>
      <c r="O142" s="362" t="s">
        <v>13</v>
      </c>
    </row>
    <row r="143" spans="1:15" x14ac:dyDescent="0.25">
      <c r="A143" s="27">
        <v>137</v>
      </c>
      <c r="B143" s="137"/>
      <c r="C143" s="137"/>
      <c r="D143" s="137" t="s">
        <v>98</v>
      </c>
      <c r="E143" s="137"/>
      <c r="F143" s="137"/>
      <c r="G143" s="137"/>
      <c r="H143" s="9" t="s">
        <v>102</v>
      </c>
      <c r="I143" s="14" t="s">
        <v>422</v>
      </c>
      <c r="J143" s="56"/>
      <c r="K143" s="21" t="str">
        <f t="shared" si="12"/>
        <v>set</v>
      </c>
      <c r="L143" s="12" t="s">
        <v>297</v>
      </c>
      <c r="M143" s="362" t="s">
        <v>697</v>
      </c>
      <c r="N143" s="362" t="s">
        <v>697</v>
      </c>
      <c r="O143" s="362" t="s">
        <v>13</v>
      </c>
    </row>
    <row r="144" spans="1:15" x14ac:dyDescent="0.25">
      <c r="A144" s="27">
        <v>138</v>
      </c>
      <c r="B144" s="137"/>
      <c r="C144" s="444" t="s">
        <v>99</v>
      </c>
      <c r="D144" s="137"/>
      <c r="E144" s="137"/>
      <c r="F144" s="137"/>
      <c r="G144" s="137"/>
      <c r="H144" s="17" t="str">
        <f>HYPERLINK($L$2&amp;"/"&amp;$B$6&amp;"/"&amp;$C$144&amp;"/"&amp;"get","get")</f>
        <v>get</v>
      </c>
      <c r="I144" s="14" t="s">
        <v>422</v>
      </c>
      <c r="J144" s="55"/>
      <c r="K144" s="21"/>
      <c r="L144" s="12" t="s">
        <v>298</v>
      </c>
      <c r="M144" s="362"/>
      <c r="N144" s="362"/>
      <c r="O144" s="362"/>
    </row>
    <row r="145" spans="1:15" x14ac:dyDescent="0.25">
      <c r="A145" s="27">
        <v>139</v>
      </c>
      <c r="B145" s="137"/>
      <c r="C145" s="137"/>
      <c r="D145" s="137" t="s">
        <v>100</v>
      </c>
      <c r="E145" s="137"/>
      <c r="F145" s="137"/>
      <c r="G145" s="137"/>
      <c r="H145" s="17" t="str">
        <f t="shared" ref="H145:H155" si="13">HYPERLINK($L$2&amp;"/"&amp;$B$6&amp;"/"&amp;$C$144&amp;"/"&amp;D145&amp;"/"&amp;"get","get")</f>
        <v>get</v>
      </c>
      <c r="I145" s="14" t="s">
        <v>422</v>
      </c>
      <c r="J145" s="14" t="s">
        <v>422</v>
      </c>
      <c r="K145" s="68" t="s">
        <v>102</v>
      </c>
      <c r="L145" s="12" t="s">
        <v>438</v>
      </c>
      <c r="M145" s="362" t="s">
        <v>873</v>
      </c>
      <c r="N145" s="362" t="s">
        <v>697</v>
      </c>
      <c r="O145" s="362" t="s">
        <v>697</v>
      </c>
    </row>
    <row r="146" spans="1:15" x14ac:dyDescent="0.25">
      <c r="A146" s="27">
        <v>140</v>
      </c>
      <c r="B146" s="137"/>
      <c r="C146" s="137"/>
      <c r="D146" s="137" t="s">
        <v>101</v>
      </c>
      <c r="E146" s="137"/>
      <c r="F146" s="137"/>
      <c r="G146" s="137"/>
      <c r="H146" s="17" t="str">
        <f t="shared" si="13"/>
        <v>get</v>
      </c>
      <c r="I146" s="14" t="s">
        <v>422</v>
      </c>
      <c r="J146" s="14" t="s">
        <v>422</v>
      </c>
      <c r="K146" s="11" t="s">
        <v>102</v>
      </c>
      <c r="L146" s="12" t="s">
        <v>439</v>
      </c>
      <c r="M146" s="362" t="s">
        <v>873</v>
      </c>
      <c r="N146" s="362" t="s">
        <v>697</v>
      </c>
      <c r="O146" s="362" t="s">
        <v>697</v>
      </c>
    </row>
    <row r="147" spans="1:15" x14ac:dyDescent="0.25">
      <c r="A147" s="27">
        <v>141</v>
      </c>
      <c r="B147" s="137"/>
      <c r="C147" s="137"/>
      <c r="D147" s="137" t="s">
        <v>104</v>
      </c>
      <c r="E147" s="137"/>
      <c r="F147" s="137"/>
      <c r="G147" s="137"/>
      <c r="H147" s="17" t="str">
        <f t="shared" si="13"/>
        <v>get</v>
      </c>
      <c r="I147" s="14" t="s">
        <v>422</v>
      </c>
      <c r="J147" s="14" t="s">
        <v>422</v>
      </c>
      <c r="K147" s="11" t="s">
        <v>102</v>
      </c>
      <c r="L147" s="12" t="s">
        <v>440</v>
      </c>
      <c r="M147" s="362" t="s">
        <v>873</v>
      </c>
      <c r="N147" s="362" t="s">
        <v>697</v>
      </c>
      <c r="O147" s="362" t="s">
        <v>697</v>
      </c>
    </row>
    <row r="148" spans="1:15" x14ac:dyDescent="0.25">
      <c r="A148" s="27">
        <v>142</v>
      </c>
      <c r="B148" s="137"/>
      <c r="C148" s="137"/>
      <c r="D148" s="137" t="s">
        <v>105</v>
      </c>
      <c r="E148" s="137"/>
      <c r="F148" s="137"/>
      <c r="G148" s="137"/>
      <c r="H148" s="17" t="str">
        <f t="shared" si="13"/>
        <v>get</v>
      </c>
      <c r="I148" s="14" t="s">
        <v>422</v>
      </c>
      <c r="J148" s="14" t="s">
        <v>422</v>
      </c>
      <c r="K148" s="11" t="s">
        <v>102</v>
      </c>
      <c r="L148" s="12" t="s">
        <v>441</v>
      </c>
      <c r="M148" s="362" t="s">
        <v>873</v>
      </c>
      <c r="N148" s="362" t="s">
        <v>697</v>
      </c>
      <c r="O148" s="362" t="s">
        <v>697</v>
      </c>
    </row>
    <row r="149" spans="1:15" x14ac:dyDescent="0.25">
      <c r="A149" s="27">
        <v>143</v>
      </c>
      <c r="B149" s="137"/>
      <c r="C149" s="137"/>
      <c r="D149" s="137" t="s">
        <v>106</v>
      </c>
      <c r="E149" s="137"/>
      <c r="F149" s="137"/>
      <c r="G149" s="137"/>
      <c r="H149" s="17" t="str">
        <f t="shared" si="13"/>
        <v>get</v>
      </c>
      <c r="I149" s="14" t="s">
        <v>422</v>
      </c>
      <c r="J149" s="14" t="s">
        <v>422</v>
      </c>
      <c r="K149" s="11" t="s">
        <v>102</v>
      </c>
      <c r="L149" s="12" t="s">
        <v>442</v>
      </c>
      <c r="M149" s="362" t="s">
        <v>873</v>
      </c>
      <c r="N149" s="362" t="s">
        <v>697</v>
      </c>
      <c r="O149" s="362" t="s">
        <v>697</v>
      </c>
    </row>
    <row r="150" spans="1:15" x14ac:dyDescent="0.25">
      <c r="A150" s="27">
        <v>144</v>
      </c>
      <c r="B150" s="137"/>
      <c r="C150" s="137"/>
      <c r="D150" s="137" t="s">
        <v>107</v>
      </c>
      <c r="E150" s="137"/>
      <c r="F150" s="137"/>
      <c r="G150" s="137"/>
      <c r="H150" s="17" t="str">
        <f t="shared" si="13"/>
        <v>get</v>
      </c>
      <c r="I150" s="14" t="s">
        <v>422</v>
      </c>
      <c r="J150" s="14" t="s">
        <v>422</v>
      </c>
      <c r="K150" s="11" t="s">
        <v>102</v>
      </c>
      <c r="L150" s="12" t="s">
        <v>443</v>
      </c>
      <c r="M150" s="362" t="s">
        <v>873</v>
      </c>
      <c r="N150" s="362" t="s">
        <v>697</v>
      </c>
      <c r="O150" s="362" t="s">
        <v>697</v>
      </c>
    </row>
    <row r="151" spans="1:15" x14ac:dyDescent="0.25">
      <c r="A151" s="27">
        <v>145</v>
      </c>
      <c r="B151" s="137"/>
      <c r="C151" s="137"/>
      <c r="D151" s="137" t="s">
        <v>108</v>
      </c>
      <c r="E151" s="137"/>
      <c r="F151" s="137"/>
      <c r="G151" s="137"/>
      <c r="H151" s="17" t="str">
        <f t="shared" si="13"/>
        <v>get</v>
      </c>
      <c r="I151" s="14" t="s">
        <v>422</v>
      </c>
      <c r="J151" s="14" t="s">
        <v>422</v>
      </c>
      <c r="K151" s="69" t="s">
        <v>102</v>
      </c>
      <c r="L151" s="12" t="s">
        <v>444</v>
      </c>
      <c r="M151" s="362" t="s">
        <v>873</v>
      </c>
      <c r="N151" s="362" t="s">
        <v>697</v>
      </c>
      <c r="O151" s="362" t="s">
        <v>697</v>
      </c>
    </row>
    <row r="152" spans="1:15" x14ac:dyDescent="0.25">
      <c r="A152" s="27">
        <v>146</v>
      </c>
      <c r="B152" s="137"/>
      <c r="C152" s="137"/>
      <c r="D152" s="137" t="s">
        <v>109</v>
      </c>
      <c r="E152" s="137"/>
      <c r="F152" s="137"/>
      <c r="G152" s="137"/>
      <c r="H152" s="17" t="str">
        <f t="shared" si="13"/>
        <v>get</v>
      </c>
      <c r="I152" s="14" t="s">
        <v>422</v>
      </c>
      <c r="J152" s="14" t="s">
        <v>422</v>
      </c>
      <c r="K152" s="11" t="s">
        <v>102</v>
      </c>
      <c r="L152" s="12" t="s">
        <v>445</v>
      </c>
      <c r="M152" s="362" t="s">
        <v>873</v>
      </c>
      <c r="N152" s="362" t="s">
        <v>697</v>
      </c>
      <c r="O152" s="362" t="s">
        <v>697</v>
      </c>
    </row>
    <row r="153" spans="1:15" x14ac:dyDescent="0.25">
      <c r="A153" s="27">
        <v>147</v>
      </c>
      <c r="B153" s="137"/>
      <c r="C153" s="137"/>
      <c r="D153" s="137" t="s">
        <v>110</v>
      </c>
      <c r="E153" s="137"/>
      <c r="F153" s="137"/>
      <c r="G153" s="137"/>
      <c r="H153" s="17" t="str">
        <f t="shared" si="13"/>
        <v>get</v>
      </c>
      <c r="I153" s="14" t="s">
        <v>422</v>
      </c>
      <c r="J153" s="14" t="s">
        <v>422</v>
      </c>
      <c r="K153" s="11" t="s">
        <v>102</v>
      </c>
      <c r="L153" s="12" t="s">
        <v>446</v>
      </c>
      <c r="M153" s="362" t="s">
        <v>873</v>
      </c>
      <c r="N153" s="362" t="s">
        <v>697</v>
      </c>
      <c r="O153" s="362" t="s">
        <v>697</v>
      </c>
    </row>
    <row r="154" spans="1:15" x14ac:dyDescent="0.25">
      <c r="A154" s="27">
        <v>148</v>
      </c>
      <c r="B154" s="137"/>
      <c r="C154" s="137"/>
      <c r="D154" s="137" t="s">
        <v>111</v>
      </c>
      <c r="E154" s="137"/>
      <c r="F154" s="137"/>
      <c r="G154" s="137"/>
      <c r="H154" s="17" t="str">
        <f t="shared" si="13"/>
        <v>get</v>
      </c>
      <c r="I154" s="14" t="s">
        <v>422</v>
      </c>
      <c r="J154" s="14" t="s">
        <v>422</v>
      </c>
      <c r="K154" s="11" t="s">
        <v>102</v>
      </c>
      <c r="L154" s="12" t="s">
        <v>447</v>
      </c>
      <c r="M154" s="362" t="s">
        <v>873</v>
      </c>
      <c r="N154" s="362" t="s">
        <v>697</v>
      </c>
      <c r="O154" s="362" t="s">
        <v>697</v>
      </c>
    </row>
    <row r="155" spans="1:15" x14ac:dyDescent="0.25">
      <c r="A155" s="27">
        <v>149</v>
      </c>
      <c r="B155" s="137"/>
      <c r="C155" s="137"/>
      <c r="D155" s="137" t="s">
        <v>112</v>
      </c>
      <c r="E155" s="137"/>
      <c r="F155" s="137"/>
      <c r="G155" s="137"/>
      <c r="H155" s="17" t="str">
        <f t="shared" si="13"/>
        <v>get</v>
      </c>
      <c r="I155" s="14" t="s">
        <v>422</v>
      </c>
      <c r="J155" s="14" t="s">
        <v>422</v>
      </c>
      <c r="K155" s="11" t="s">
        <v>102</v>
      </c>
      <c r="L155" s="12" t="s">
        <v>299</v>
      </c>
      <c r="M155" s="362" t="s">
        <v>873</v>
      </c>
      <c r="N155" s="362" t="s">
        <v>697</v>
      </c>
      <c r="O155" s="362" t="s">
        <v>697</v>
      </c>
    </row>
    <row r="156" spans="1:15" x14ac:dyDescent="0.25">
      <c r="A156" s="27">
        <v>150</v>
      </c>
      <c r="B156" s="137"/>
      <c r="C156" s="137"/>
      <c r="D156" s="137" t="s">
        <v>113</v>
      </c>
      <c r="E156" s="137"/>
      <c r="F156" s="137"/>
      <c r="G156" s="137"/>
      <c r="H156" s="6" t="s">
        <v>102</v>
      </c>
      <c r="I156" s="14" t="s">
        <v>422</v>
      </c>
      <c r="J156" s="55"/>
      <c r="K156" s="21" t="str">
        <f t="shared" ref="K156:K164" si="14">HYPERLINK($L$2&amp;"/"&amp;$B$6&amp;"/"&amp;$C$144&amp;"/"&amp;D156&amp;"/"&amp;"set?"&amp;J156,"set")</f>
        <v>set</v>
      </c>
      <c r="L156" s="12" t="s">
        <v>300</v>
      </c>
      <c r="M156" s="362" t="s">
        <v>697</v>
      </c>
      <c r="N156" s="362" t="s">
        <v>697</v>
      </c>
      <c r="O156" s="362" t="s">
        <v>13</v>
      </c>
    </row>
    <row r="157" spans="1:15" x14ac:dyDescent="0.25">
      <c r="A157" s="27">
        <v>151</v>
      </c>
      <c r="B157" s="137"/>
      <c r="C157" s="137"/>
      <c r="D157" s="137" t="s">
        <v>114</v>
      </c>
      <c r="E157" s="137"/>
      <c r="F157" s="137"/>
      <c r="G157" s="137"/>
      <c r="H157" s="17" t="str">
        <f t="shared" ref="H157:H162" si="15">HYPERLINK($L$2&amp;"/"&amp;$B$6&amp;"/"&amp;$C$144&amp;"/"&amp;D157&amp;"/"&amp;"get","get")</f>
        <v>get</v>
      </c>
      <c r="I157" s="14" t="s">
        <v>422</v>
      </c>
      <c r="J157" s="56">
        <v>2</v>
      </c>
      <c r="K157" s="21" t="str">
        <f t="shared" si="14"/>
        <v>set</v>
      </c>
      <c r="L157" s="12" t="s">
        <v>301</v>
      </c>
      <c r="M157" s="362" t="s">
        <v>873</v>
      </c>
      <c r="N157" s="362" t="s">
        <v>13</v>
      </c>
      <c r="O157" s="362" t="s">
        <v>697</v>
      </c>
    </row>
    <row r="158" spans="1:15" x14ac:dyDescent="0.25">
      <c r="A158" s="27">
        <v>152</v>
      </c>
      <c r="B158" s="137"/>
      <c r="C158" s="137"/>
      <c r="D158" s="137" t="s">
        <v>115</v>
      </c>
      <c r="E158" s="137"/>
      <c r="F158" s="137"/>
      <c r="G158" s="137"/>
      <c r="H158" s="17" t="str">
        <f t="shared" si="15"/>
        <v>get</v>
      </c>
      <c r="I158" s="14" t="s">
        <v>422</v>
      </c>
      <c r="J158" s="55">
        <v>2</v>
      </c>
      <c r="K158" s="21" t="str">
        <f t="shared" si="14"/>
        <v>set</v>
      </c>
      <c r="L158" s="12" t="s">
        <v>302</v>
      </c>
      <c r="M158" s="362" t="s">
        <v>873</v>
      </c>
      <c r="N158" s="362" t="s">
        <v>13</v>
      </c>
      <c r="O158" s="362" t="s">
        <v>697</v>
      </c>
    </row>
    <row r="159" spans="1:15" x14ac:dyDescent="0.25">
      <c r="A159" s="27">
        <v>153</v>
      </c>
      <c r="B159" s="137"/>
      <c r="C159" s="137"/>
      <c r="D159" s="137" t="s">
        <v>116</v>
      </c>
      <c r="E159" s="137"/>
      <c r="F159" s="137"/>
      <c r="G159" s="137"/>
      <c r="H159" s="17" t="str">
        <f t="shared" si="15"/>
        <v>get</v>
      </c>
      <c r="I159" s="14" t="s">
        <v>422</v>
      </c>
      <c r="J159" s="55"/>
      <c r="K159" s="21" t="str">
        <f t="shared" si="14"/>
        <v>set</v>
      </c>
      <c r="L159" s="12" t="s">
        <v>303</v>
      </c>
      <c r="M159" s="362" t="s">
        <v>873</v>
      </c>
      <c r="N159" s="362" t="s">
        <v>13</v>
      </c>
      <c r="O159" s="362" t="s">
        <v>697</v>
      </c>
    </row>
    <row r="160" spans="1:15" x14ac:dyDescent="0.25">
      <c r="A160" s="27">
        <v>154</v>
      </c>
      <c r="B160" s="137"/>
      <c r="C160" s="137"/>
      <c r="D160" s="137" t="s">
        <v>117</v>
      </c>
      <c r="E160" s="137"/>
      <c r="F160" s="137"/>
      <c r="G160" s="137"/>
      <c r="H160" s="17" t="str">
        <f t="shared" si="15"/>
        <v>get</v>
      </c>
      <c r="I160" s="14" t="s">
        <v>422</v>
      </c>
      <c r="J160" s="55">
        <v>1</v>
      </c>
      <c r="K160" s="21" t="str">
        <f t="shared" si="14"/>
        <v>set</v>
      </c>
      <c r="L160" s="12" t="s">
        <v>304</v>
      </c>
      <c r="M160" s="362" t="s">
        <v>873</v>
      </c>
      <c r="N160" s="362" t="s">
        <v>13</v>
      </c>
      <c r="O160" s="362" t="s">
        <v>697</v>
      </c>
    </row>
    <row r="161" spans="1:15" x14ac:dyDescent="0.25">
      <c r="A161" s="27">
        <v>155</v>
      </c>
      <c r="B161" s="137"/>
      <c r="C161" s="137"/>
      <c r="D161" s="137" t="s">
        <v>118</v>
      </c>
      <c r="E161" s="137"/>
      <c r="F161" s="137"/>
      <c r="G161" s="137"/>
      <c r="H161" s="17" t="str">
        <f t="shared" si="15"/>
        <v>get</v>
      </c>
      <c r="I161" s="14" t="s">
        <v>422</v>
      </c>
      <c r="J161" s="55">
        <v>0</v>
      </c>
      <c r="K161" s="21" t="str">
        <f t="shared" si="14"/>
        <v>set</v>
      </c>
      <c r="L161" s="12" t="s">
        <v>305</v>
      </c>
      <c r="M161" s="362" t="s">
        <v>873</v>
      </c>
      <c r="N161" s="362" t="s">
        <v>13</v>
      </c>
      <c r="O161" s="362" t="s">
        <v>697</v>
      </c>
    </row>
    <row r="162" spans="1:15" x14ac:dyDescent="0.25">
      <c r="A162" s="27">
        <v>156</v>
      </c>
      <c r="B162" s="137"/>
      <c r="C162" s="137"/>
      <c r="D162" s="137" t="s">
        <v>119</v>
      </c>
      <c r="E162" s="137"/>
      <c r="F162" s="137"/>
      <c r="G162" s="137"/>
      <c r="H162" s="17" t="str">
        <f t="shared" si="15"/>
        <v>get</v>
      </c>
      <c r="I162" s="14" t="s">
        <v>422</v>
      </c>
      <c r="J162" s="55">
        <v>2</v>
      </c>
      <c r="K162" s="21" t="str">
        <f t="shared" si="14"/>
        <v>set</v>
      </c>
      <c r="L162" s="12" t="s">
        <v>306</v>
      </c>
      <c r="M162" s="362" t="s">
        <v>873</v>
      </c>
      <c r="N162" s="362" t="s">
        <v>13</v>
      </c>
      <c r="O162" s="362" t="s">
        <v>697</v>
      </c>
    </row>
    <row r="163" spans="1:15" x14ac:dyDescent="0.25">
      <c r="A163" s="27">
        <v>157</v>
      </c>
      <c r="B163" s="137"/>
      <c r="C163" s="137"/>
      <c r="D163" s="137" t="s">
        <v>120</v>
      </c>
      <c r="E163" s="137"/>
      <c r="F163" s="137"/>
      <c r="G163" s="137"/>
      <c r="H163" s="6" t="s">
        <v>102</v>
      </c>
      <c r="I163" s="14" t="s">
        <v>422</v>
      </c>
      <c r="J163" s="55"/>
      <c r="K163" s="21" t="str">
        <f t="shared" si="14"/>
        <v>set</v>
      </c>
      <c r="L163" s="12" t="s">
        <v>307</v>
      </c>
      <c r="M163" s="362" t="s">
        <v>697</v>
      </c>
      <c r="N163" s="362" t="s">
        <v>13</v>
      </c>
      <c r="O163" s="362" t="s">
        <v>697</v>
      </c>
    </row>
    <row r="164" spans="1:15" x14ac:dyDescent="0.25">
      <c r="A164" s="27">
        <v>158</v>
      </c>
      <c r="B164" s="137"/>
      <c r="C164" s="137"/>
      <c r="D164" s="137" t="s">
        <v>121</v>
      </c>
      <c r="E164" s="137"/>
      <c r="F164" s="137"/>
      <c r="G164" s="137"/>
      <c r="H164" s="6" t="s">
        <v>102</v>
      </c>
      <c r="I164" s="14" t="s">
        <v>422</v>
      </c>
      <c r="J164" s="55"/>
      <c r="K164" s="21" t="str">
        <f t="shared" si="14"/>
        <v>set</v>
      </c>
      <c r="L164" s="12" t="s">
        <v>308</v>
      </c>
      <c r="M164" s="362" t="s">
        <v>697</v>
      </c>
      <c r="N164" s="362" t="s">
        <v>13</v>
      </c>
      <c r="O164" s="362" t="s">
        <v>697</v>
      </c>
    </row>
    <row r="165" spans="1:15" x14ac:dyDescent="0.25">
      <c r="A165" s="27">
        <v>159</v>
      </c>
      <c r="B165" s="137"/>
      <c r="C165" s="137"/>
      <c r="D165" s="137" t="s">
        <v>122</v>
      </c>
      <c r="E165" s="137"/>
      <c r="F165" s="137"/>
      <c r="G165" s="137"/>
      <c r="H165" s="17" t="str">
        <f t="shared" ref="H165:H194" si="16">HYPERLINK($L$2&amp;"/"&amp;$B$6&amp;"/"&amp;$C$144&amp;"/"&amp;D165&amp;"/"&amp;"get","get")</f>
        <v>get</v>
      </c>
      <c r="I165" s="14" t="s">
        <v>422</v>
      </c>
      <c r="J165" s="14" t="s">
        <v>422</v>
      </c>
      <c r="K165" s="11" t="s">
        <v>102</v>
      </c>
      <c r="L165" s="12" t="s">
        <v>309</v>
      </c>
      <c r="M165" s="362" t="s">
        <v>873</v>
      </c>
      <c r="N165" s="362" t="s">
        <v>697</v>
      </c>
      <c r="O165" s="362" t="s">
        <v>697</v>
      </c>
    </row>
    <row r="166" spans="1:15" x14ac:dyDescent="0.25">
      <c r="A166" s="27">
        <v>160</v>
      </c>
      <c r="B166" s="137"/>
      <c r="C166" s="137"/>
      <c r="D166" s="137" t="s">
        <v>123</v>
      </c>
      <c r="E166" s="137"/>
      <c r="F166" s="137"/>
      <c r="G166" s="137"/>
      <c r="H166" s="17" t="str">
        <f t="shared" si="16"/>
        <v>get</v>
      </c>
      <c r="I166" s="14" t="s">
        <v>422</v>
      </c>
      <c r="J166" s="14" t="s">
        <v>422</v>
      </c>
      <c r="K166" s="11" t="s">
        <v>102</v>
      </c>
      <c r="L166" s="12" t="s">
        <v>310</v>
      </c>
      <c r="M166" s="362" t="s">
        <v>873</v>
      </c>
      <c r="N166" s="362" t="s">
        <v>697</v>
      </c>
      <c r="O166" s="362" t="s">
        <v>697</v>
      </c>
    </row>
    <row r="167" spans="1:15" x14ac:dyDescent="0.25">
      <c r="A167" s="27">
        <v>161</v>
      </c>
      <c r="B167" s="137"/>
      <c r="C167" s="137"/>
      <c r="D167" s="137" t="s">
        <v>124</v>
      </c>
      <c r="E167" s="137"/>
      <c r="F167" s="137"/>
      <c r="G167" s="137"/>
      <c r="H167" s="17" t="str">
        <f t="shared" si="16"/>
        <v>get</v>
      </c>
      <c r="I167" s="14" t="s">
        <v>422</v>
      </c>
      <c r="J167" s="14" t="s">
        <v>422</v>
      </c>
      <c r="K167" s="11" t="s">
        <v>102</v>
      </c>
      <c r="L167" s="12" t="s">
        <v>311</v>
      </c>
      <c r="M167" s="362" t="s">
        <v>873</v>
      </c>
      <c r="N167" s="362" t="s">
        <v>697</v>
      </c>
      <c r="O167" s="362" t="s">
        <v>697</v>
      </c>
    </row>
    <row r="168" spans="1:15" x14ac:dyDescent="0.25">
      <c r="A168" s="27">
        <v>162</v>
      </c>
      <c r="B168" s="137"/>
      <c r="C168" s="137"/>
      <c r="D168" s="137" t="s">
        <v>62</v>
      </c>
      <c r="E168" s="137"/>
      <c r="F168" s="137"/>
      <c r="G168" s="137"/>
      <c r="H168" s="17" t="str">
        <f t="shared" si="16"/>
        <v>get</v>
      </c>
      <c r="I168" s="14" t="s">
        <v>422</v>
      </c>
      <c r="J168" s="55">
        <v>2000</v>
      </c>
      <c r="K168" s="21" t="str">
        <f t="shared" ref="K168:K182" si="17">HYPERLINK($L$2&amp;"/"&amp;$B$6&amp;"/"&amp;$C$144&amp;"/"&amp;D168&amp;"/"&amp;"set?"&amp;J168,"set")</f>
        <v>set</v>
      </c>
      <c r="L168" s="12" t="s">
        <v>272</v>
      </c>
      <c r="M168" s="362" t="s">
        <v>873</v>
      </c>
      <c r="N168" s="362" t="s">
        <v>13</v>
      </c>
      <c r="O168" s="362" t="s">
        <v>697</v>
      </c>
    </row>
    <row r="169" spans="1:15" x14ac:dyDescent="0.25">
      <c r="A169" s="27">
        <v>163</v>
      </c>
      <c r="B169" s="137"/>
      <c r="C169" s="137"/>
      <c r="D169" s="137" t="s">
        <v>125</v>
      </c>
      <c r="E169" s="137"/>
      <c r="F169" s="137"/>
      <c r="G169" s="137"/>
      <c r="H169" s="17" t="str">
        <f t="shared" si="16"/>
        <v>get</v>
      </c>
      <c r="I169" s="14" t="s">
        <v>422</v>
      </c>
      <c r="J169" s="55">
        <v>250</v>
      </c>
      <c r="K169" s="21" t="str">
        <f t="shared" si="17"/>
        <v>set</v>
      </c>
      <c r="L169" s="12" t="s">
        <v>312</v>
      </c>
      <c r="M169" s="362" t="s">
        <v>873</v>
      </c>
      <c r="N169" s="362" t="s">
        <v>13</v>
      </c>
      <c r="O169" s="362" t="s">
        <v>697</v>
      </c>
    </row>
    <row r="170" spans="1:15" x14ac:dyDescent="0.25">
      <c r="A170" s="27">
        <v>164</v>
      </c>
      <c r="B170" s="137"/>
      <c r="C170" s="137"/>
      <c r="D170" s="137" t="s">
        <v>126</v>
      </c>
      <c r="E170" s="137"/>
      <c r="F170" s="137"/>
      <c r="G170" s="137"/>
      <c r="H170" s="17" t="str">
        <f t="shared" si="16"/>
        <v>get</v>
      </c>
      <c r="I170" s="14" t="s">
        <v>422</v>
      </c>
      <c r="J170" s="55">
        <v>25</v>
      </c>
      <c r="K170" s="21" t="str">
        <f t="shared" si="17"/>
        <v>set</v>
      </c>
      <c r="L170" s="12" t="s">
        <v>313</v>
      </c>
      <c r="M170" s="362" t="s">
        <v>873</v>
      </c>
      <c r="N170" s="362" t="s">
        <v>13</v>
      </c>
      <c r="O170" s="362" t="s">
        <v>697</v>
      </c>
    </row>
    <row r="171" spans="1:15" x14ac:dyDescent="0.25">
      <c r="A171" s="27">
        <v>165</v>
      </c>
      <c r="B171" s="137"/>
      <c r="C171" s="137"/>
      <c r="D171" s="137" t="s">
        <v>64</v>
      </c>
      <c r="E171" s="137"/>
      <c r="F171" s="137"/>
      <c r="G171" s="137"/>
      <c r="H171" s="17" t="str">
        <f t="shared" si="16"/>
        <v>get</v>
      </c>
      <c r="I171" s="14" t="s">
        <v>422</v>
      </c>
      <c r="J171" s="55">
        <v>70</v>
      </c>
      <c r="K171" s="21" t="str">
        <f t="shared" si="17"/>
        <v>set</v>
      </c>
      <c r="L171" s="12" t="s">
        <v>273</v>
      </c>
      <c r="M171" s="362" t="s">
        <v>873</v>
      </c>
      <c r="N171" s="362" t="s">
        <v>13</v>
      </c>
      <c r="O171" s="362" t="s">
        <v>697</v>
      </c>
    </row>
    <row r="172" spans="1:15" x14ac:dyDescent="0.25">
      <c r="A172" s="27">
        <v>166</v>
      </c>
      <c r="B172" s="137"/>
      <c r="C172" s="137"/>
      <c r="D172" s="137" t="s">
        <v>127</v>
      </c>
      <c r="E172" s="137"/>
      <c r="F172" s="137"/>
      <c r="G172" s="137"/>
      <c r="H172" s="17" t="str">
        <f t="shared" si="16"/>
        <v>get</v>
      </c>
      <c r="I172" s="14" t="s">
        <v>422</v>
      </c>
      <c r="J172" s="55">
        <v>8000</v>
      </c>
      <c r="K172" s="21" t="str">
        <f t="shared" si="17"/>
        <v>set</v>
      </c>
      <c r="L172" s="12" t="s">
        <v>314</v>
      </c>
      <c r="M172" s="362" t="s">
        <v>873</v>
      </c>
      <c r="N172" s="362" t="s">
        <v>13</v>
      </c>
      <c r="O172" s="362" t="s">
        <v>697</v>
      </c>
    </row>
    <row r="173" spans="1:15" x14ac:dyDescent="0.25">
      <c r="A173" s="27">
        <v>167</v>
      </c>
      <c r="B173" s="137"/>
      <c r="C173" s="137"/>
      <c r="D173" s="137" t="s">
        <v>128</v>
      </c>
      <c r="E173" s="137"/>
      <c r="F173" s="137"/>
      <c r="G173" s="137"/>
      <c r="H173" s="17" t="str">
        <f t="shared" si="16"/>
        <v>get</v>
      </c>
      <c r="I173" s="14" t="s">
        <v>422</v>
      </c>
      <c r="J173" s="55">
        <v>1</v>
      </c>
      <c r="K173" s="21" t="str">
        <f t="shared" si="17"/>
        <v>set</v>
      </c>
      <c r="L173" s="12" t="s">
        <v>315</v>
      </c>
      <c r="M173" s="362" t="s">
        <v>873</v>
      </c>
      <c r="N173" s="362" t="s">
        <v>13</v>
      </c>
      <c r="O173" s="362" t="s">
        <v>697</v>
      </c>
    </row>
    <row r="174" spans="1:15" x14ac:dyDescent="0.25">
      <c r="A174" s="27">
        <v>168</v>
      </c>
      <c r="B174" s="137"/>
      <c r="C174" s="137"/>
      <c r="D174" s="137" t="s">
        <v>129</v>
      </c>
      <c r="E174" s="137"/>
      <c r="F174" s="137"/>
      <c r="G174" s="137"/>
      <c r="H174" s="17" t="str">
        <f t="shared" si="16"/>
        <v>get</v>
      </c>
      <c r="I174" s="14" t="s">
        <v>422</v>
      </c>
      <c r="J174" s="55">
        <v>250</v>
      </c>
      <c r="K174" s="21" t="str">
        <f t="shared" si="17"/>
        <v>set</v>
      </c>
      <c r="L174" s="12" t="s">
        <v>316</v>
      </c>
      <c r="M174" s="362" t="s">
        <v>873</v>
      </c>
      <c r="N174" s="362" t="s">
        <v>13</v>
      </c>
      <c r="O174" s="362" t="s">
        <v>697</v>
      </c>
    </row>
    <row r="175" spans="1:15" x14ac:dyDescent="0.25">
      <c r="A175" s="27">
        <v>169</v>
      </c>
      <c r="B175" s="137"/>
      <c r="C175" s="137"/>
      <c r="D175" s="137" t="s">
        <v>130</v>
      </c>
      <c r="E175" s="137"/>
      <c r="F175" s="137"/>
      <c r="G175" s="137"/>
      <c r="H175" s="17" t="str">
        <f t="shared" si="16"/>
        <v>get</v>
      </c>
      <c r="I175" s="14" t="s">
        <v>422</v>
      </c>
      <c r="J175" s="55">
        <v>0</v>
      </c>
      <c r="K175" s="21" t="str">
        <f t="shared" si="17"/>
        <v>set</v>
      </c>
      <c r="L175" s="12" t="s">
        <v>317</v>
      </c>
      <c r="M175" s="362" t="s">
        <v>873</v>
      </c>
      <c r="N175" s="362" t="s">
        <v>13</v>
      </c>
      <c r="O175" s="362" t="s">
        <v>697</v>
      </c>
    </row>
    <row r="176" spans="1:15" x14ac:dyDescent="0.25">
      <c r="A176" s="27">
        <v>170</v>
      </c>
      <c r="B176" s="137"/>
      <c r="C176" s="137"/>
      <c r="D176" s="137" t="s">
        <v>131</v>
      </c>
      <c r="E176" s="137"/>
      <c r="F176" s="137"/>
      <c r="G176" s="137"/>
      <c r="H176" s="17" t="str">
        <f t="shared" si="16"/>
        <v>get</v>
      </c>
      <c r="I176" s="14" t="s">
        <v>422</v>
      </c>
      <c r="J176" s="55" t="s">
        <v>621</v>
      </c>
      <c r="K176" s="21" t="str">
        <f t="shared" si="17"/>
        <v>set</v>
      </c>
      <c r="L176" s="12" t="s">
        <v>318</v>
      </c>
      <c r="M176" s="362" t="s">
        <v>873</v>
      </c>
      <c r="N176" s="362" t="s">
        <v>13</v>
      </c>
      <c r="O176" s="362" t="s">
        <v>697</v>
      </c>
    </row>
    <row r="177" spans="1:15" x14ac:dyDescent="0.25">
      <c r="A177" s="27">
        <v>171</v>
      </c>
      <c r="B177" s="137"/>
      <c r="C177" s="137"/>
      <c r="D177" s="137" t="s">
        <v>132</v>
      </c>
      <c r="E177" s="137"/>
      <c r="F177" s="137"/>
      <c r="G177" s="137"/>
      <c r="H177" s="17" t="str">
        <f t="shared" si="16"/>
        <v>get</v>
      </c>
      <c r="I177" s="14" t="s">
        <v>422</v>
      </c>
      <c r="J177" s="63" t="s">
        <v>622</v>
      </c>
      <c r="K177" s="21" t="str">
        <f t="shared" si="17"/>
        <v>set</v>
      </c>
      <c r="L177" s="12" t="s">
        <v>319</v>
      </c>
      <c r="M177" s="362" t="s">
        <v>873</v>
      </c>
      <c r="N177" s="362" t="s">
        <v>13</v>
      </c>
      <c r="O177" s="362" t="s">
        <v>697</v>
      </c>
    </row>
    <row r="178" spans="1:15" x14ac:dyDescent="0.25">
      <c r="A178" s="27">
        <v>172</v>
      </c>
      <c r="B178" s="137"/>
      <c r="C178" s="137"/>
      <c r="D178" s="137" t="s">
        <v>133</v>
      </c>
      <c r="E178" s="137"/>
      <c r="F178" s="137"/>
      <c r="G178" s="137"/>
      <c r="H178" s="17" t="str">
        <f t="shared" si="16"/>
        <v>get</v>
      </c>
      <c r="I178" s="14" t="s">
        <v>422</v>
      </c>
      <c r="J178" s="55">
        <v>1</v>
      </c>
      <c r="K178" s="21" t="str">
        <f t="shared" si="17"/>
        <v>set</v>
      </c>
      <c r="L178" s="12" t="s">
        <v>320</v>
      </c>
      <c r="M178" s="362" t="s">
        <v>873</v>
      </c>
      <c r="N178" s="362" t="s">
        <v>13</v>
      </c>
      <c r="O178" s="362" t="s">
        <v>697</v>
      </c>
    </row>
    <row r="179" spans="1:15" x14ac:dyDescent="0.25">
      <c r="A179" s="27">
        <v>173</v>
      </c>
      <c r="B179" s="137"/>
      <c r="C179" s="137"/>
      <c r="D179" s="137" t="s">
        <v>134</v>
      </c>
      <c r="E179" s="137"/>
      <c r="F179" s="137"/>
      <c r="G179" s="137"/>
      <c r="H179" s="17" t="str">
        <f t="shared" si="16"/>
        <v>get</v>
      </c>
      <c r="I179" s="14" t="s">
        <v>422</v>
      </c>
      <c r="J179" s="55">
        <v>13647</v>
      </c>
      <c r="K179" s="21" t="str">
        <f t="shared" si="17"/>
        <v>set</v>
      </c>
      <c r="L179" s="12" t="s">
        <v>321</v>
      </c>
      <c r="M179" s="362" t="s">
        <v>873</v>
      </c>
      <c r="N179" s="362" t="s">
        <v>13</v>
      </c>
      <c r="O179" s="362" t="s">
        <v>697</v>
      </c>
    </row>
    <row r="180" spans="1:15" x14ac:dyDescent="0.25">
      <c r="A180" s="27">
        <v>174</v>
      </c>
      <c r="B180" s="137"/>
      <c r="C180" s="137"/>
      <c r="D180" s="137" t="s">
        <v>494</v>
      </c>
      <c r="E180" s="137"/>
      <c r="F180" s="137"/>
      <c r="G180" s="137"/>
      <c r="H180" s="17" t="str">
        <f t="shared" si="16"/>
        <v>get</v>
      </c>
      <c r="I180" s="14"/>
      <c r="J180" s="64" t="s">
        <v>623</v>
      </c>
      <c r="K180" s="21" t="str">
        <f t="shared" si="17"/>
        <v>set</v>
      </c>
      <c r="L180" s="12" t="s">
        <v>497</v>
      </c>
      <c r="M180" s="362" t="s">
        <v>873</v>
      </c>
      <c r="N180" s="362" t="s">
        <v>13</v>
      </c>
      <c r="O180" s="362" t="s">
        <v>697</v>
      </c>
    </row>
    <row r="181" spans="1:15" x14ac:dyDescent="0.25">
      <c r="A181" s="27">
        <v>175</v>
      </c>
      <c r="B181" s="137"/>
      <c r="C181" s="137"/>
      <c r="D181" s="137" t="s">
        <v>495</v>
      </c>
      <c r="E181" s="137"/>
      <c r="F181" s="137"/>
      <c r="G181" s="137"/>
      <c r="H181" s="17" t="str">
        <f t="shared" si="16"/>
        <v>get</v>
      </c>
      <c r="I181" s="14"/>
      <c r="J181" s="56">
        <v>1</v>
      </c>
      <c r="K181" s="21" t="str">
        <f t="shared" si="17"/>
        <v>set</v>
      </c>
      <c r="L181" s="12" t="s">
        <v>498</v>
      </c>
      <c r="M181" s="362" t="s">
        <v>873</v>
      </c>
      <c r="N181" s="362" t="s">
        <v>13</v>
      </c>
      <c r="O181" s="362" t="s">
        <v>697</v>
      </c>
    </row>
    <row r="182" spans="1:15" x14ac:dyDescent="0.25">
      <c r="A182" s="27">
        <v>176</v>
      </c>
      <c r="B182" s="137"/>
      <c r="C182" s="137"/>
      <c r="D182" s="137" t="s">
        <v>496</v>
      </c>
      <c r="E182" s="137"/>
      <c r="F182" s="137"/>
      <c r="G182" s="137"/>
      <c r="H182" s="17" t="str">
        <f t="shared" si="16"/>
        <v>get</v>
      </c>
      <c r="I182" s="14"/>
      <c r="J182" s="56">
        <v>4294967294</v>
      </c>
      <c r="K182" s="21" t="str">
        <f t="shared" si="17"/>
        <v>set</v>
      </c>
      <c r="L182" s="12" t="s">
        <v>499</v>
      </c>
      <c r="M182" s="362" t="s">
        <v>873</v>
      </c>
      <c r="N182" s="362" t="s">
        <v>13</v>
      </c>
      <c r="O182" s="362" t="s">
        <v>697</v>
      </c>
    </row>
    <row r="183" spans="1:15" x14ac:dyDescent="0.25">
      <c r="A183" s="27">
        <v>177</v>
      </c>
      <c r="B183" s="137"/>
      <c r="C183" s="137"/>
      <c r="D183" s="137" t="s">
        <v>135</v>
      </c>
      <c r="E183" s="137"/>
      <c r="F183" s="137"/>
      <c r="G183" s="137"/>
      <c r="H183" s="17" t="str">
        <f t="shared" si="16"/>
        <v>get</v>
      </c>
      <c r="I183" s="14" t="s">
        <v>422</v>
      </c>
      <c r="J183" s="14" t="s">
        <v>422</v>
      </c>
      <c r="K183" s="11" t="s">
        <v>102</v>
      </c>
      <c r="L183" s="12" t="s">
        <v>322</v>
      </c>
      <c r="M183" s="362" t="s">
        <v>873</v>
      </c>
      <c r="N183" s="362" t="s">
        <v>697</v>
      </c>
      <c r="O183" s="362" t="s">
        <v>697</v>
      </c>
    </row>
    <row r="184" spans="1:15" x14ac:dyDescent="0.25">
      <c r="A184" s="27">
        <v>178</v>
      </c>
      <c r="B184" s="137"/>
      <c r="C184" s="137"/>
      <c r="D184" s="137" t="s">
        <v>493</v>
      </c>
      <c r="E184" s="137"/>
      <c r="F184" s="137"/>
      <c r="G184" s="137"/>
      <c r="H184" s="17" t="str">
        <f t="shared" si="16"/>
        <v>get</v>
      </c>
      <c r="I184" s="14" t="s">
        <v>422</v>
      </c>
      <c r="J184" s="14" t="s">
        <v>422</v>
      </c>
      <c r="K184" s="11" t="s">
        <v>102</v>
      </c>
      <c r="L184" s="12" t="s">
        <v>323</v>
      </c>
      <c r="M184" s="362" t="s">
        <v>873</v>
      </c>
      <c r="N184" s="362" t="s">
        <v>697</v>
      </c>
      <c r="O184" s="362" t="s">
        <v>697</v>
      </c>
    </row>
    <row r="185" spans="1:15" x14ac:dyDescent="0.25">
      <c r="A185" s="27">
        <v>179</v>
      </c>
      <c r="B185" s="137"/>
      <c r="C185" s="137"/>
      <c r="D185" s="137" t="s">
        <v>136</v>
      </c>
      <c r="E185" s="137"/>
      <c r="F185" s="137"/>
      <c r="G185" s="137"/>
      <c r="H185" s="17" t="str">
        <f t="shared" si="16"/>
        <v>get</v>
      </c>
      <c r="I185" s="14" t="s">
        <v>422</v>
      </c>
      <c r="J185" s="55">
        <v>9</v>
      </c>
      <c r="K185" s="21" t="str">
        <f t="shared" ref="K185:K194" si="18">HYPERLINK($L$2&amp;"/"&amp;$B$6&amp;"/"&amp;$C$144&amp;"/"&amp;D185&amp;"/"&amp;"set?"&amp;J185,"set")</f>
        <v>set</v>
      </c>
      <c r="L185" s="12" t="s">
        <v>324</v>
      </c>
      <c r="M185" s="362" t="s">
        <v>873</v>
      </c>
      <c r="N185" s="362" t="s">
        <v>13</v>
      </c>
      <c r="O185" s="362" t="s">
        <v>697</v>
      </c>
    </row>
    <row r="186" spans="1:15" x14ac:dyDescent="0.25">
      <c r="A186" s="27">
        <v>180</v>
      </c>
      <c r="B186" s="137"/>
      <c r="C186" s="137"/>
      <c r="D186" s="137" t="s">
        <v>137</v>
      </c>
      <c r="E186" s="137"/>
      <c r="F186" s="137"/>
      <c r="G186" s="137"/>
      <c r="H186" s="17" t="str">
        <f t="shared" si="16"/>
        <v>get</v>
      </c>
      <c r="I186" s="14" t="s">
        <v>422</v>
      </c>
      <c r="J186" s="55">
        <v>0</v>
      </c>
      <c r="K186" s="21" t="str">
        <f t="shared" si="18"/>
        <v>set</v>
      </c>
      <c r="L186" s="12" t="s">
        <v>325</v>
      </c>
      <c r="M186" s="362" t="s">
        <v>873</v>
      </c>
      <c r="N186" s="362" t="s">
        <v>13</v>
      </c>
      <c r="O186" s="362" t="s">
        <v>697</v>
      </c>
    </row>
    <row r="187" spans="1:15" x14ac:dyDescent="0.25">
      <c r="A187" s="27">
        <v>181</v>
      </c>
      <c r="B187" s="137"/>
      <c r="C187" s="137"/>
      <c r="D187" s="137" t="s">
        <v>138</v>
      </c>
      <c r="E187" s="137"/>
      <c r="F187" s="137"/>
      <c r="G187" s="137"/>
      <c r="H187" s="17" t="str">
        <f t="shared" si="16"/>
        <v>get</v>
      </c>
      <c r="I187" s="14" t="s">
        <v>422</v>
      </c>
      <c r="J187" s="55">
        <v>0</v>
      </c>
      <c r="K187" s="21" t="str">
        <f t="shared" si="18"/>
        <v>set</v>
      </c>
      <c r="L187" s="12" t="s">
        <v>326</v>
      </c>
      <c r="M187" s="362" t="s">
        <v>873</v>
      </c>
      <c r="N187" s="362" t="s">
        <v>13</v>
      </c>
      <c r="O187" s="362" t="s">
        <v>697</v>
      </c>
    </row>
    <row r="188" spans="1:15" x14ac:dyDescent="0.25">
      <c r="A188" s="27">
        <v>182</v>
      </c>
      <c r="B188" s="137"/>
      <c r="C188" s="137"/>
      <c r="D188" s="137" t="s">
        <v>139</v>
      </c>
      <c r="E188" s="137"/>
      <c r="F188" s="137"/>
      <c r="G188" s="137"/>
      <c r="H188" s="17" t="str">
        <f t="shared" si="16"/>
        <v>get</v>
      </c>
      <c r="I188" s="14" t="s">
        <v>422</v>
      </c>
      <c r="J188" s="55">
        <v>0</v>
      </c>
      <c r="K188" s="21" t="str">
        <f t="shared" si="18"/>
        <v>set</v>
      </c>
      <c r="L188" s="12" t="s">
        <v>327</v>
      </c>
      <c r="M188" s="362" t="s">
        <v>873</v>
      </c>
      <c r="N188" s="362" t="s">
        <v>13</v>
      </c>
      <c r="O188" s="362" t="s">
        <v>697</v>
      </c>
    </row>
    <row r="189" spans="1:15" x14ac:dyDescent="0.25">
      <c r="A189" s="27">
        <v>183</v>
      </c>
      <c r="B189" s="137"/>
      <c r="C189" s="137"/>
      <c r="D189" s="137" t="s">
        <v>140</v>
      </c>
      <c r="E189" s="137"/>
      <c r="F189" s="137"/>
      <c r="G189" s="137"/>
      <c r="H189" s="17" t="str">
        <f t="shared" si="16"/>
        <v>get</v>
      </c>
      <c r="I189" s="14" t="s">
        <v>422</v>
      </c>
      <c r="J189" s="55">
        <v>0</v>
      </c>
      <c r="K189" s="21" t="str">
        <f t="shared" si="18"/>
        <v>set</v>
      </c>
      <c r="L189" s="12" t="s">
        <v>328</v>
      </c>
      <c r="M189" s="362" t="s">
        <v>873</v>
      </c>
      <c r="N189" s="362" t="s">
        <v>13</v>
      </c>
      <c r="O189" s="362" t="s">
        <v>697</v>
      </c>
    </row>
    <row r="190" spans="1:15" x14ac:dyDescent="0.25">
      <c r="A190" s="27">
        <v>184</v>
      </c>
      <c r="B190" s="137"/>
      <c r="C190" s="137"/>
      <c r="D190" s="137" t="s">
        <v>141</v>
      </c>
      <c r="E190" s="137"/>
      <c r="F190" s="137"/>
      <c r="G190" s="137"/>
      <c r="H190" s="17" t="str">
        <f t="shared" si="16"/>
        <v>get</v>
      </c>
      <c r="I190" s="14" t="s">
        <v>422</v>
      </c>
      <c r="J190" s="55">
        <v>0</v>
      </c>
      <c r="K190" s="21" t="str">
        <f t="shared" si="18"/>
        <v>set</v>
      </c>
      <c r="L190" s="12" t="s">
        <v>329</v>
      </c>
      <c r="M190" s="362" t="s">
        <v>873</v>
      </c>
      <c r="N190" s="362" t="s">
        <v>13</v>
      </c>
      <c r="O190" s="362" t="s">
        <v>697</v>
      </c>
    </row>
    <row r="191" spans="1:15" x14ac:dyDescent="0.25">
      <c r="A191" s="27">
        <v>185</v>
      </c>
      <c r="B191" s="137"/>
      <c r="C191" s="137"/>
      <c r="D191" s="137" t="s">
        <v>952</v>
      </c>
      <c r="E191" s="137"/>
      <c r="F191" s="137"/>
      <c r="G191" s="137"/>
      <c r="H191" s="17" t="str">
        <f t="shared" si="16"/>
        <v>get</v>
      </c>
      <c r="I191" s="14" t="s">
        <v>422</v>
      </c>
      <c r="J191" s="430">
        <v>121</v>
      </c>
      <c r="K191" s="439" t="str">
        <f t="shared" si="18"/>
        <v>set</v>
      </c>
      <c r="L191" s="408" t="s">
        <v>953</v>
      </c>
      <c r="M191" s="362" t="s">
        <v>873</v>
      </c>
      <c r="N191" s="362" t="s">
        <v>13</v>
      </c>
      <c r="O191" s="362" t="s">
        <v>697</v>
      </c>
    </row>
    <row r="192" spans="1:15" x14ac:dyDescent="0.25">
      <c r="A192" s="27">
        <v>186</v>
      </c>
      <c r="B192" s="137"/>
      <c r="C192" s="137"/>
      <c r="D192" s="137" t="s">
        <v>142</v>
      </c>
      <c r="E192" s="137"/>
      <c r="F192" s="137"/>
      <c r="G192" s="137"/>
      <c r="H192" s="17" t="str">
        <f t="shared" si="16"/>
        <v>get</v>
      </c>
      <c r="I192" s="14" t="s">
        <v>422</v>
      </c>
      <c r="J192" s="55">
        <v>0</v>
      </c>
      <c r="K192" s="21" t="str">
        <f t="shared" si="18"/>
        <v>set</v>
      </c>
      <c r="L192" s="12" t="s">
        <v>330</v>
      </c>
      <c r="M192" s="362" t="s">
        <v>873</v>
      </c>
      <c r="N192" s="362" t="s">
        <v>13</v>
      </c>
      <c r="O192" s="362" t="s">
        <v>697</v>
      </c>
    </row>
    <row r="193" spans="1:15" x14ac:dyDescent="0.25">
      <c r="A193" s="27">
        <v>187</v>
      </c>
      <c r="B193" s="137"/>
      <c r="C193" s="137"/>
      <c r="D193" s="137" t="s">
        <v>143</v>
      </c>
      <c r="E193" s="137"/>
      <c r="F193" s="137"/>
      <c r="G193" s="137"/>
      <c r="H193" s="17" t="str">
        <f t="shared" si="16"/>
        <v>get</v>
      </c>
      <c r="I193" s="14" t="s">
        <v>422</v>
      </c>
      <c r="J193" s="55">
        <v>0</v>
      </c>
      <c r="K193" s="21" t="str">
        <f t="shared" si="18"/>
        <v>set</v>
      </c>
      <c r="L193" s="12" t="s">
        <v>331</v>
      </c>
      <c r="M193" s="362" t="s">
        <v>873</v>
      </c>
      <c r="N193" s="362" t="s">
        <v>13</v>
      </c>
      <c r="O193" s="362" t="s">
        <v>697</v>
      </c>
    </row>
    <row r="194" spans="1:15" x14ac:dyDescent="0.25">
      <c r="A194" s="27">
        <v>188</v>
      </c>
      <c r="B194" s="137"/>
      <c r="C194" s="137"/>
      <c r="D194" s="137" t="s">
        <v>144</v>
      </c>
      <c r="E194" s="137"/>
      <c r="F194" s="137"/>
      <c r="G194" s="137"/>
      <c r="H194" s="17" t="str">
        <f t="shared" si="16"/>
        <v>get</v>
      </c>
      <c r="I194" s="14" t="s">
        <v>422</v>
      </c>
      <c r="J194" s="55">
        <v>0</v>
      </c>
      <c r="K194" s="21" t="str">
        <f t="shared" si="18"/>
        <v>set</v>
      </c>
      <c r="L194" s="12" t="s">
        <v>332</v>
      </c>
      <c r="M194" s="362" t="s">
        <v>873</v>
      </c>
      <c r="N194" s="362" t="s">
        <v>13</v>
      </c>
      <c r="O194" s="362" t="s">
        <v>697</v>
      </c>
    </row>
    <row r="195" spans="1:15" x14ac:dyDescent="0.25">
      <c r="A195" s="27">
        <v>189</v>
      </c>
      <c r="B195" s="137"/>
      <c r="C195" s="137"/>
      <c r="D195" s="444" t="s">
        <v>145</v>
      </c>
      <c r="E195" s="137"/>
      <c r="F195" s="137"/>
      <c r="G195" s="137"/>
      <c r="H195" s="17" t="str">
        <f>HYPERLINK($L$2&amp;"/"&amp;$B$6&amp;"/"&amp;$C$144&amp;"/"&amp;D195&amp;"/"&amp;I195&amp;"/"&amp;"get","get")</f>
        <v>get</v>
      </c>
      <c r="I195" s="13"/>
      <c r="J195" s="55"/>
      <c r="K195" s="21"/>
      <c r="L195" s="12"/>
      <c r="M195" s="362"/>
      <c r="N195" s="362"/>
      <c r="O195" s="362"/>
    </row>
    <row r="196" spans="1:15" x14ac:dyDescent="0.25">
      <c r="A196" s="27">
        <v>190</v>
      </c>
      <c r="B196" s="137"/>
      <c r="C196" s="137"/>
      <c r="D196" s="137"/>
      <c r="E196" s="137" t="s">
        <v>146</v>
      </c>
      <c r="F196" s="137"/>
      <c r="G196" s="137"/>
      <c r="H196" s="17" t="str">
        <f>HYPERLINK($L$2&amp;"/"&amp;$B$6&amp;"/"&amp;$C$144&amp;"/"&amp;$C$195&amp;"/"&amp;I196&amp;"/"&amp;E196&amp;"/"&amp;"get","get")</f>
        <v>get</v>
      </c>
      <c r="I196" s="13">
        <v>1</v>
      </c>
      <c r="J196" s="55"/>
      <c r="K196" s="21" t="str">
        <f>HYPERLINK($L$2&amp;"/"&amp;$B$6&amp;"/"&amp;$C$144&amp;"/"&amp;D195&amp;"/"&amp;I196&amp;"/"&amp;E196&amp;"/"&amp;"set?"&amp;J196,"set")</f>
        <v>set</v>
      </c>
      <c r="L196" s="12" t="s">
        <v>333</v>
      </c>
      <c r="M196" s="362" t="s">
        <v>873</v>
      </c>
      <c r="N196" s="362" t="s">
        <v>13</v>
      </c>
      <c r="O196" s="362" t="s">
        <v>697</v>
      </c>
    </row>
    <row r="197" spans="1:15" x14ac:dyDescent="0.25">
      <c r="A197" s="27">
        <v>191</v>
      </c>
      <c r="B197" s="137"/>
      <c r="C197" s="137"/>
      <c r="D197" s="137"/>
      <c r="E197" s="137" t="s">
        <v>147</v>
      </c>
      <c r="F197" s="137"/>
      <c r="G197" s="137"/>
      <c r="H197" s="174" t="str">
        <f>HYPERLINK($L$2&amp;"/"&amp;$B$6&amp;"/"&amp;$C$144&amp;"/"&amp;$C$195&amp;"/"&amp;I197&amp;"/"&amp;E197&amp;"/"&amp;"get","get")</f>
        <v>get</v>
      </c>
      <c r="I197" s="13">
        <v>1</v>
      </c>
      <c r="J197" s="58"/>
      <c r="K197" s="21" t="str">
        <f>HYPERLINK($L$2&amp;"/"&amp;$B$6&amp;"/"&amp;$C$144&amp;"/"&amp;D196&amp;"/"&amp;I197&amp;"/"&amp;E197&amp;"/"&amp;"set?"&amp;J197,"set")</f>
        <v>set</v>
      </c>
      <c r="L197" s="12" t="s">
        <v>334</v>
      </c>
      <c r="M197" s="362" t="s">
        <v>873</v>
      </c>
      <c r="N197" s="362" t="s">
        <v>13</v>
      </c>
      <c r="O197" s="362" t="s">
        <v>697</v>
      </c>
    </row>
    <row r="198" spans="1:15" x14ac:dyDescent="0.25">
      <c r="A198" s="27">
        <v>192</v>
      </c>
      <c r="B198" s="137"/>
      <c r="C198" s="137"/>
      <c r="D198" s="137"/>
      <c r="E198" s="137" t="s">
        <v>148</v>
      </c>
      <c r="F198" s="137"/>
      <c r="G198" s="137"/>
      <c r="H198" s="17" t="str">
        <f>HYPERLINK($L$2&amp;"/"&amp;$B$6&amp;"/"&amp;$C$144&amp;"/"&amp;$C$195&amp;"/"&amp;I198&amp;"/"&amp;E198&amp;"/"&amp;"get","get")</f>
        <v>get</v>
      </c>
      <c r="I198" s="13">
        <v>1</v>
      </c>
      <c r="J198" s="58"/>
      <c r="K198" s="21" t="str">
        <f>HYPERLINK($L$2&amp;"/"&amp;$B$6&amp;"/"&amp;$C$144&amp;"/"&amp;D197&amp;"/"&amp;I198&amp;"/"&amp;E198&amp;"/"&amp;"set?"&amp;J198,"set")</f>
        <v>set</v>
      </c>
      <c r="L198" s="12" t="s">
        <v>335</v>
      </c>
      <c r="M198" s="362" t="s">
        <v>873</v>
      </c>
      <c r="N198" s="362" t="s">
        <v>13</v>
      </c>
      <c r="O198" s="362" t="s">
        <v>697</v>
      </c>
    </row>
    <row r="199" spans="1:15" x14ac:dyDescent="0.25">
      <c r="A199" s="27">
        <v>193</v>
      </c>
      <c r="B199" s="137"/>
      <c r="C199" s="137"/>
      <c r="D199" s="444" t="s">
        <v>149</v>
      </c>
      <c r="E199" s="137"/>
      <c r="F199" s="137"/>
      <c r="G199" s="137"/>
      <c r="H199" s="17" t="str">
        <f>HYPERLINK($L$2&amp;"/"&amp;$B$6&amp;"/"&amp;$C$144&amp;"/"&amp;D199&amp;"/"&amp;I199&amp;"/"&amp;"get","get")</f>
        <v>get</v>
      </c>
      <c r="I199" s="13"/>
      <c r="J199" s="55"/>
      <c r="K199" s="21"/>
      <c r="L199" s="12"/>
      <c r="M199" s="362"/>
      <c r="N199" s="362"/>
      <c r="O199" s="362"/>
    </row>
    <row r="200" spans="1:15" x14ac:dyDescent="0.25">
      <c r="A200" s="27">
        <v>194</v>
      </c>
      <c r="B200" s="137"/>
      <c r="C200" s="137"/>
      <c r="D200" s="137"/>
      <c r="E200" s="137" t="s">
        <v>94</v>
      </c>
      <c r="F200" s="137"/>
      <c r="G200" s="137"/>
      <c r="H200" s="6" t="s">
        <v>102</v>
      </c>
      <c r="I200" s="13">
        <v>0</v>
      </c>
      <c r="J200" s="55">
        <v>1</v>
      </c>
      <c r="K200" s="21" t="str">
        <f>HYPERLINK($L$2&amp;"/"&amp;$B$6&amp;"/"&amp;$C$144&amp;"/"&amp;D199&amp;"/"&amp;I200&amp;"/"&amp;E200&amp;"/"&amp;"set?"&amp;J200,"set")</f>
        <v>set</v>
      </c>
      <c r="L200" s="12" t="s">
        <v>293</v>
      </c>
      <c r="M200" s="362" t="s">
        <v>697</v>
      </c>
      <c r="N200" s="362" t="s">
        <v>697</v>
      </c>
      <c r="O200" s="362" t="s">
        <v>13</v>
      </c>
    </row>
    <row r="201" spans="1:15" x14ac:dyDescent="0.25">
      <c r="A201" s="27">
        <v>195</v>
      </c>
      <c r="B201" s="137"/>
      <c r="C201" s="137"/>
      <c r="D201" s="137"/>
      <c r="E201" s="137" t="s">
        <v>95</v>
      </c>
      <c r="F201" s="137"/>
      <c r="G201" s="137"/>
      <c r="H201" s="6" t="s">
        <v>102</v>
      </c>
      <c r="I201" s="13">
        <v>0</v>
      </c>
      <c r="J201" s="55">
        <v>1</v>
      </c>
      <c r="K201" s="21" t="str">
        <f>HYPERLINK($L$2&amp;"/"&amp;$B$6&amp;"/"&amp;$C$144&amp;"/"&amp;D200&amp;"/"&amp;I201&amp;"/"&amp;E201&amp;"/"&amp;"set?"&amp;J201,"set")</f>
        <v>set</v>
      </c>
      <c r="L201" s="12" t="s">
        <v>294</v>
      </c>
      <c r="M201" s="362" t="s">
        <v>697</v>
      </c>
      <c r="N201" s="362" t="s">
        <v>697</v>
      </c>
      <c r="O201" s="362" t="s">
        <v>13</v>
      </c>
    </row>
    <row r="202" spans="1:15" x14ac:dyDescent="0.25">
      <c r="A202" s="27">
        <v>196</v>
      </c>
      <c r="B202" s="137"/>
      <c r="C202" s="137"/>
      <c r="D202" s="137"/>
      <c r="E202" s="137" t="s">
        <v>97</v>
      </c>
      <c r="F202" s="137"/>
      <c r="G202" s="137"/>
      <c r="H202" s="6" t="s">
        <v>102</v>
      </c>
      <c r="I202" s="13">
        <v>8</v>
      </c>
      <c r="J202" s="55">
        <v>1</v>
      </c>
      <c r="K202" s="21" t="str">
        <f>HYPERLINK($L$2&amp;"/"&amp;$B$6&amp;"/"&amp;$C$144&amp;"/"&amp;D201&amp;"/"&amp;I202&amp;"/"&amp;E202&amp;"/"&amp;"set?"&amp;J202,"set")</f>
        <v>set</v>
      </c>
      <c r="L202" s="12" t="s">
        <v>296</v>
      </c>
      <c r="M202" s="362" t="s">
        <v>697</v>
      </c>
      <c r="N202" s="362" t="s">
        <v>697</v>
      </c>
      <c r="O202" s="362" t="s">
        <v>13</v>
      </c>
    </row>
    <row r="203" spans="1:15" x14ac:dyDescent="0.25">
      <c r="A203" s="27">
        <v>197</v>
      </c>
      <c r="B203" s="137"/>
      <c r="C203" s="137"/>
      <c r="D203" s="137"/>
      <c r="E203" s="137" t="s">
        <v>98</v>
      </c>
      <c r="F203" s="137"/>
      <c r="G203" s="137"/>
      <c r="H203" s="6" t="s">
        <v>102</v>
      </c>
      <c r="I203" s="13">
        <v>0</v>
      </c>
      <c r="J203" s="55">
        <v>1</v>
      </c>
      <c r="K203" s="21" t="str">
        <f>HYPERLINK($L$2&amp;"/"&amp;$B$6&amp;"/"&amp;$C$144&amp;"/"&amp;D202&amp;"/"&amp;I203&amp;"/"&amp;E203&amp;"/"&amp;"set?"&amp;J203,"set")</f>
        <v>set</v>
      </c>
      <c r="L203" s="12" t="s">
        <v>297</v>
      </c>
      <c r="M203" s="362" t="s">
        <v>697</v>
      </c>
      <c r="N203" s="362" t="s">
        <v>697</v>
      </c>
      <c r="O203" s="362" t="s">
        <v>13</v>
      </c>
    </row>
    <row r="204" spans="1:15" x14ac:dyDescent="0.25">
      <c r="A204" s="27">
        <v>198</v>
      </c>
      <c r="B204" s="137"/>
      <c r="C204" s="444" t="s">
        <v>150</v>
      </c>
      <c r="D204" s="137"/>
      <c r="E204" s="137"/>
      <c r="F204" s="137"/>
      <c r="G204" s="137"/>
      <c r="H204" s="17" t="str">
        <f>HYPERLINK($L$2&amp;"/"&amp;$B$6&amp;"/"&amp;$C$204&amp;"/"&amp;"get","get")</f>
        <v>get</v>
      </c>
      <c r="I204" s="14" t="s">
        <v>422</v>
      </c>
      <c r="J204" s="55"/>
      <c r="K204" s="21"/>
      <c r="L204" s="12" t="s">
        <v>336</v>
      </c>
      <c r="M204" s="362"/>
      <c r="N204" s="362"/>
      <c r="O204" s="362"/>
    </row>
    <row r="205" spans="1:15" x14ac:dyDescent="0.25">
      <c r="A205" s="27">
        <v>199</v>
      </c>
      <c r="B205" s="137"/>
      <c r="C205" s="137"/>
      <c r="D205" s="137" t="s">
        <v>151</v>
      </c>
      <c r="E205" s="137"/>
      <c r="F205" s="137"/>
      <c r="G205" s="137"/>
      <c r="H205" s="17" t="str">
        <f t="shared" ref="H205:H217" si="19">HYPERLINK($L$2&amp;"/"&amp;$B$6&amp;"/"&amp;$C$204&amp;"/"&amp;D205&amp;"/"&amp;"get","get")</f>
        <v>get</v>
      </c>
      <c r="I205" s="14" t="s">
        <v>422</v>
      </c>
      <c r="J205" s="14" t="s">
        <v>422</v>
      </c>
      <c r="K205" s="11" t="s">
        <v>102</v>
      </c>
      <c r="L205" s="12" t="s">
        <v>337</v>
      </c>
      <c r="M205" s="362" t="s">
        <v>873</v>
      </c>
      <c r="N205" s="362" t="s">
        <v>697</v>
      </c>
      <c r="O205" s="362" t="s">
        <v>697</v>
      </c>
    </row>
    <row r="206" spans="1:15" x14ac:dyDescent="0.25">
      <c r="A206" s="27">
        <v>200</v>
      </c>
      <c r="B206" s="137"/>
      <c r="C206" s="137"/>
      <c r="D206" s="137" t="s">
        <v>152</v>
      </c>
      <c r="E206" s="137"/>
      <c r="F206" s="137"/>
      <c r="G206" s="137"/>
      <c r="H206" s="17" t="str">
        <f t="shared" si="19"/>
        <v>get</v>
      </c>
      <c r="I206" s="14" t="s">
        <v>422</v>
      </c>
      <c r="J206" s="14" t="s">
        <v>422</v>
      </c>
      <c r="K206" s="11" t="s">
        <v>102</v>
      </c>
      <c r="L206" s="12" t="s">
        <v>338</v>
      </c>
      <c r="M206" s="362" t="s">
        <v>873</v>
      </c>
      <c r="N206" s="362" t="s">
        <v>697</v>
      </c>
      <c r="O206" s="362" t="s">
        <v>697</v>
      </c>
    </row>
    <row r="207" spans="1:15" x14ac:dyDescent="0.25">
      <c r="A207" s="27">
        <v>201</v>
      </c>
      <c r="B207" s="137"/>
      <c r="C207" s="137"/>
      <c r="D207" s="137" t="s">
        <v>153</v>
      </c>
      <c r="E207" s="137"/>
      <c r="F207" s="137"/>
      <c r="G207" s="137"/>
      <c r="H207" s="17" t="str">
        <f t="shared" si="19"/>
        <v>get</v>
      </c>
      <c r="I207" s="14" t="s">
        <v>422</v>
      </c>
      <c r="J207" s="14" t="s">
        <v>422</v>
      </c>
      <c r="K207" s="11" t="s">
        <v>102</v>
      </c>
      <c r="L207" s="12" t="s">
        <v>339</v>
      </c>
      <c r="M207" s="362" t="s">
        <v>873</v>
      </c>
      <c r="N207" s="362" t="s">
        <v>697</v>
      </c>
      <c r="O207" s="362" t="s">
        <v>697</v>
      </c>
    </row>
    <row r="208" spans="1:15" x14ac:dyDescent="0.25">
      <c r="A208" s="27">
        <v>202</v>
      </c>
      <c r="B208" s="137"/>
      <c r="C208" s="137"/>
      <c r="D208" s="137" t="s">
        <v>154</v>
      </c>
      <c r="E208" s="137"/>
      <c r="F208" s="137"/>
      <c r="G208" s="137"/>
      <c r="H208" s="17" t="str">
        <f t="shared" si="19"/>
        <v>get</v>
      </c>
      <c r="I208" s="14" t="s">
        <v>422</v>
      </c>
      <c r="J208" s="14" t="s">
        <v>422</v>
      </c>
      <c r="K208" s="11" t="s">
        <v>102</v>
      </c>
      <c r="L208" s="12" t="s">
        <v>340</v>
      </c>
      <c r="M208" s="362" t="s">
        <v>873</v>
      </c>
      <c r="N208" s="362" t="s">
        <v>697</v>
      </c>
      <c r="O208" s="362" t="s">
        <v>697</v>
      </c>
    </row>
    <row r="209" spans="1:15" x14ac:dyDescent="0.25">
      <c r="A209" s="27">
        <v>203</v>
      </c>
      <c r="B209" s="137"/>
      <c r="C209" s="137"/>
      <c r="D209" s="137" t="s">
        <v>500</v>
      </c>
      <c r="E209" s="137"/>
      <c r="F209" s="137"/>
      <c r="G209" s="137"/>
      <c r="H209" s="17" t="str">
        <f t="shared" si="19"/>
        <v>get</v>
      </c>
      <c r="I209" s="14" t="s">
        <v>422</v>
      </c>
      <c r="J209" s="14" t="s">
        <v>422</v>
      </c>
      <c r="K209" s="11" t="s">
        <v>102</v>
      </c>
      <c r="L209" s="12" t="s">
        <v>502</v>
      </c>
      <c r="M209" s="362" t="s">
        <v>873</v>
      </c>
      <c r="N209" s="362" t="s">
        <v>697</v>
      </c>
      <c r="O209" s="362" t="s">
        <v>697</v>
      </c>
    </row>
    <row r="210" spans="1:15" x14ac:dyDescent="0.25">
      <c r="A210" s="27">
        <v>204</v>
      </c>
      <c r="B210" s="137"/>
      <c r="C210" s="137"/>
      <c r="D210" s="137" t="s">
        <v>501</v>
      </c>
      <c r="E210" s="137"/>
      <c r="F210" s="137"/>
      <c r="G210" s="137"/>
      <c r="H210" s="17" t="str">
        <f t="shared" si="19"/>
        <v>get</v>
      </c>
      <c r="I210" s="14" t="s">
        <v>422</v>
      </c>
      <c r="J210" s="14" t="s">
        <v>422</v>
      </c>
      <c r="K210" s="11" t="s">
        <v>102</v>
      </c>
      <c r="L210" s="12" t="s">
        <v>503</v>
      </c>
      <c r="M210" s="362" t="s">
        <v>873</v>
      </c>
      <c r="N210" s="362" t="s">
        <v>697</v>
      </c>
      <c r="O210" s="362" t="s">
        <v>697</v>
      </c>
    </row>
    <row r="211" spans="1:15" x14ac:dyDescent="0.25">
      <c r="A211" s="27">
        <v>205</v>
      </c>
      <c r="B211" s="137"/>
      <c r="C211" s="137"/>
      <c r="D211" s="137" t="s">
        <v>155</v>
      </c>
      <c r="E211" s="137"/>
      <c r="F211" s="137"/>
      <c r="G211" s="137"/>
      <c r="H211" s="17" t="str">
        <f t="shared" si="19"/>
        <v>get</v>
      </c>
      <c r="I211" s="14" t="s">
        <v>422</v>
      </c>
      <c r="J211" s="55">
        <v>2</v>
      </c>
      <c r="K211" s="21" t="str">
        <f>HYPERLINK($L$2&amp;"/"&amp;$B$6&amp;"/"&amp;$C$204&amp;"/"&amp;D211&amp;"/"&amp;"set?"&amp;J211,"set")</f>
        <v>set</v>
      </c>
      <c r="L211" s="12" t="s">
        <v>341</v>
      </c>
      <c r="M211" s="362" t="s">
        <v>873</v>
      </c>
      <c r="N211" s="362" t="s">
        <v>13</v>
      </c>
      <c r="O211" s="362" t="s">
        <v>697</v>
      </c>
    </row>
    <row r="212" spans="1:15" x14ac:dyDescent="0.25">
      <c r="A212" s="27">
        <v>206</v>
      </c>
      <c r="B212" s="137"/>
      <c r="C212" s="137"/>
      <c r="D212" s="137" t="s">
        <v>156</v>
      </c>
      <c r="E212" s="137"/>
      <c r="F212" s="137"/>
      <c r="G212" s="137"/>
      <c r="H212" s="17" t="str">
        <f t="shared" si="19"/>
        <v>get</v>
      </c>
      <c r="I212" s="14" t="s">
        <v>422</v>
      </c>
      <c r="J212" s="55"/>
      <c r="K212" s="21" t="str">
        <f>HYPERLINK($L$2&amp;"/"&amp;$B$6&amp;"/"&amp;$C$204&amp;"/"&amp;D212&amp;"/"&amp;"set?"&amp;J212,"set")</f>
        <v>set</v>
      </c>
      <c r="L212" s="12" t="s">
        <v>342</v>
      </c>
      <c r="M212" s="362" t="s">
        <v>873</v>
      </c>
      <c r="N212" s="362" t="s">
        <v>13</v>
      </c>
      <c r="O212" s="362" t="s">
        <v>697</v>
      </c>
    </row>
    <row r="213" spans="1:15" x14ac:dyDescent="0.25">
      <c r="A213" s="27">
        <v>207</v>
      </c>
      <c r="B213" s="137"/>
      <c r="C213" s="137"/>
      <c r="D213" s="137" t="s">
        <v>504</v>
      </c>
      <c r="E213" s="137"/>
      <c r="F213" s="137"/>
      <c r="G213" s="137"/>
      <c r="H213" s="17" t="str">
        <f t="shared" si="19"/>
        <v>get</v>
      </c>
      <c r="I213" s="14" t="s">
        <v>422</v>
      </c>
      <c r="J213" s="14" t="s">
        <v>422</v>
      </c>
      <c r="K213" s="11" t="s">
        <v>102</v>
      </c>
      <c r="L213" s="12" t="s">
        <v>506</v>
      </c>
      <c r="M213" s="362" t="s">
        <v>873</v>
      </c>
      <c r="N213" s="362" t="s">
        <v>697</v>
      </c>
      <c r="O213" s="362" t="s">
        <v>697</v>
      </c>
    </row>
    <row r="214" spans="1:15" x14ac:dyDescent="0.25">
      <c r="A214" s="27">
        <v>208</v>
      </c>
      <c r="B214" s="137"/>
      <c r="C214" s="137"/>
      <c r="D214" s="137" t="s">
        <v>505</v>
      </c>
      <c r="E214" s="137"/>
      <c r="F214" s="137"/>
      <c r="G214" s="137"/>
      <c r="H214" s="17" t="str">
        <f t="shared" ref="H214:H216" si="20">HYPERLINK($L$2&amp;"/"&amp;$B$6&amp;"/"&amp;$C$204&amp;"/"&amp;D214&amp;"/"&amp;"get","get")</f>
        <v>get</v>
      </c>
      <c r="I214" s="14" t="s">
        <v>422</v>
      </c>
      <c r="J214" s="14" t="s">
        <v>422</v>
      </c>
      <c r="K214" s="11" t="s">
        <v>102</v>
      </c>
      <c r="L214" s="12" t="s">
        <v>507</v>
      </c>
      <c r="M214" s="362" t="s">
        <v>873</v>
      </c>
      <c r="N214" s="362" t="s">
        <v>697</v>
      </c>
      <c r="O214" s="362" t="s">
        <v>697</v>
      </c>
    </row>
    <row r="215" spans="1:15" x14ac:dyDescent="0.25">
      <c r="A215" s="27">
        <v>209</v>
      </c>
      <c r="B215" s="137"/>
      <c r="C215" s="137"/>
      <c r="D215" s="137" t="s">
        <v>1049</v>
      </c>
      <c r="E215" s="137"/>
      <c r="F215" s="137"/>
      <c r="G215" s="137"/>
      <c r="H215" s="174" t="str">
        <f>HYPERLINK($L$2&amp;"/"&amp;$B$6&amp;"/"&amp;$C$204&amp;"/"&amp;D215&amp;"/"&amp;"get","get")</f>
        <v>get</v>
      </c>
      <c r="I215" s="14" t="s">
        <v>422</v>
      </c>
      <c r="J215" s="55">
        <v>1000</v>
      </c>
      <c r="K215" s="21" t="str">
        <f>HYPERLINK($L$2&amp;"/"&amp;$B$6&amp;"/"&amp;$C$204&amp;"/"&amp;D215&amp;"/"&amp;"set?"&amp;J215,"set")</f>
        <v>set</v>
      </c>
      <c r="L215" s="408" t="s">
        <v>1046</v>
      </c>
      <c r="M215" s="362" t="s">
        <v>873</v>
      </c>
      <c r="N215" s="533" t="s">
        <v>13</v>
      </c>
      <c r="O215" s="533" t="s">
        <v>697</v>
      </c>
    </row>
    <row r="216" spans="1:15" x14ac:dyDescent="0.25">
      <c r="A216" s="27">
        <v>210</v>
      </c>
      <c r="B216" s="137"/>
      <c r="C216" s="137"/>
      <c r="D216" s="137" t="s">
        <v>1050</v>
      </c>
      <c r="E216" s="137"/>
      <c r="F216" s="137"/>
      <c r="G216" s="137"/>
      <c r="H216" s="17" t="str">
        <f t="shared" si="20"/>
        <v>get</v>
      </c>
      <c r="I216" s="14" t="s">
        <v>422</v>
      </c>
      <c r="J216" s="55">
        <v>132</v>
      </c>
      <c r="K216" s="21" t="str">
        <f t="shared" ref="K216:K217" si="21">HYPERLINK($L$2&amp;"/"&amp;$B$6&amp;"/"&amp;$C$204&amp;"/"&amp;D216&amp;"/"&amp;"set?"&amp;J216,"set")</f>
        <v>set</v>
      </c>
      <c r="L216" s="408" t="s">
        <v>1047</v>
      </c>
      <c r="M216" s="362" t="s">
        <v>873</v>
      </c>
      <c r="N216" s="533" t="s">
        <v>13</v>
      </c>
      <c r="O216" s="533" t="s">
        <v>697</v>
      </c>
    </row>
    <row r="217" spans="1:15" x14ac:dyDescent="0.25">
      <c r="A217" s="27">
        <v>211</v>
      </c>
      <c r="B217" s="137"/>
      <c r="C217" s="137"/>
      <c r="D217" s="137" t="s">
        <v>1051</v>
      </c>
      <c r="E217" s="137"/>
      <c r="F217" s="137"/>
      <c r="G217" s="137"/>
      <c r="H217" s="17" t="str">
        <f t="shared" si="19"/>
        <v>get</v>
      </c>
      <c r="I217" s="14" t="s">
        <v>422</v>
      </c>
      <c r="J217" s="55">
        <v>4950</v>
      </c>
      <c r="K217" s="21" t="str">
        <f t="shared" si="21"/>
        <v>set</v>
      </c>
      <c r="L217" s="12" t="s">
        <v>1048</v>
      </c>
      <c r="M217" s="362" t="s">
        <v>873</v>
      </c>
      <c r="N217" s="533" t="s">
        <v>13</v>
      </c>
      <c r="O217" s="362" t="s">
        <v>697</v>
      </c>
    </row>
    <row r="218" spans="1:15" x14ac:dyDescent="0.25">
      <c r="A218" s="27">
        <v>212</v>
      </c>
      <c r="B218" s="137"/>
      <c r="C218" s="444" t="s">
        <v>157</v>
      </c>
      <c r="D218" s="137"/>
      <c r="E218" s="137"/>
      <c r="F218" s="137"/>
      <c r="G218" s="137"/>
      <c r="H218" s="17" t="str">
        <f>HYPERLINK($L$2&amp;"/"&amp;$B$6&amp;"/"&amp;$C$218&amp;"/"&amp;"get","get")</f>
        <v>get</v>
      </c>
      <c r="I218" s="14" t="s">
        <v>422</v>
      </c>
      <c r="J218" s="55"/>
      <c r="K218" s="21"/>
      <c r="L218" s="12" t="s">
        <v>343</v>
      </c>
      <c r="M218" s="362"/>
      <c r="N218" s="362"/>
      <c r="O218" s="362"/>
    </row>
    <row r="219" spans="1:15" x14ac:dyDescent="0.25">
      <c r="A219" s="27">
        <v>213</v>
      </c>
      <c r="B219" s="137"/>
      <c r="C219" s="137"/>
      <c r="D219" s="137" t="s">
        <v>158</v>
      </c>
      <c r="E219" s="137"/>
      <c r="F219" s="137"/>
      <c r="G219" s="137"/>
      <c r="H219" s="17" t="str">
        <f>HYPERLINK($L$2&amp;"/"&amp;$B$6&amp;"/"&amp;$C$218&amp;"/"&amp;D219&amp;"/"&amp;"get","get")</f>
        <v>get</v>
      </c>
      <c r="I219" s="14" t="s">
        <v>422</v>
      </c>
      <c r="J219" s="14" t="s">
        <v>422</v>
      </c>
      <c r="K219" s="11" t="s">
        <v>102</v>
      </c>
      <c r="L219" s="12" t="s">
        <v>344</v>
      </c>
      <c r="M219" s="362" t="s">
        <v>873</v>
      </c>
      <c r="N219" s="362" t="s">
        <v>697</v>
      </c>
      <c r="O219" s="362" t="s">
        <v>697</v>
      </c>
    </row>
    <row r="220" spans="1:15" x14ac:dyDescent="0.25">
      <c r="A220" s="27">
        <v>214</v>
      </c>
      <c r="B220" s="137"/>
      <c r="C220" s="137"/>
      <c r="D220" s="137" t="s">
        <v>159</v>
      </c>
      <c r="E220" s="137"/>
      <c r="F220" s="137"/>
      <c r="G220" s="137"/>
      <c r="H220" s="17" t="str">
        <f>HYPERLINK($L$2&amp;"/"&amp;$B$6&amp;"/"&amp;$C$218&amp;"/"&amp;D220&amp;"/"&amp;"get","get")</f>
        <v>get</v>
      </c>
      <c r="I220" s="14" t="s">
        <v>422</v>
      </c>
      <c r="J220" s="55">
        <v>1</v>
      </c>
      <c r="K220" s="21" t="str">
        <f t="shared" ref="K220:K227" si="22">HYPERLINK($L$2&amp;"/"&amp;$B$6&amp;"/"&amp;$C$218&amp;"/"&amp;D220&amp;"/"&amp;"set?"&amp;J220,"set")</f>
        <v>set</v>
      </c>
      <c r="L220" s="12" t="s">
        <v>345</v>
      </c>
      <c r="M220" s="362" t="s">
        <v>876</v>
      </c>
      <c r="N220" s="362" t="s">
        <v>13</v>
      </c>
      <c r="O220" s="362" t="s">
        <v>697</v>
      </c>
    </row>
    <row r="221" spans="1:15" x14ac:dyDescent="0.25">
      <c r="A221" s="27">
        <v>215</v>
      </c>
      <c r="B221" s="137"/>
      <c r="C221" s="137"/>
      <c r="D221" s="137" t="s">
        <v>160</v>
      </c>
      <c r="E221" s="137"/>
      <c r="F221" s="137"/>
      <c r="G221" s="137"/>
      <c r="H221" s="17" t="str">
        <f>HYPERLINK($L$2&amp;"/"&amp;$B$6&amp;"/"&amp;$C$218&amp;"/"&amp;D221&amp;"/"&amp;"get","get")</f>
        <v>get</v>
      </c>
      <c r="I221" s="14" t="s">
        <v>422</v>
      </c>
      <c r="J221" s="55">
        <v>15</v>
      </c>
      <c r="K221" s="21" t="str">
        <f t="shared" si="22"/>
        <v>set</v>
      </c>
      <c r="L221" s="12" t="s">
        <v>346</v>
      </c>
      <c r="M221" s="362" t="s">
        <v>876</v>
      </c>
      <c r="N221" s="362" t="s">
        <v>13</v>
      </c>
      <c r="O221" s="362" t="s">
        <v>697</v>
      </c>
    </row>
    <row r="222" spans="1:15" x14ac:dyDescent="0.25">
      <c r="A222" s="27">
        <v>216</v>
      </c>
      <c r="B222" s="137"/>
      <c r="C222" s="137"/>
      <c r="D222" s="137" t="s">
        <v>161</v>
      </c>
      <c r="E222" s="137"/>
      <c r="F222" s="137"/>
      <c r="G222" s="137"/>
      <c r="H222" s="17" t="str">
        <f>HYPERLINK($L$2&amp;"/"&amp;$B$6&amp;"/"&amp;$C$218&amp;"/"&amp;D222&amp;"/"&amp;"get","get")</f>
        <v>get</v>
      </c>
      <c r="I222" s="14" t="s">
        <v>422</v>
      </c>
      <c r="J222" s="55">
        <v>-1</v>
      </c>
      <c r="K222" s="21" t="str">
        <f t="shared" si="22"/>
        <v>set</v>
      </c>
      <c r="L222" s="12" t="s">
        <v>347</v>
      </c>
      <c r="M222" s="362" t="s">
        <v>876</v>
      </c>
      <c r="N222" s="362" t="s">
        <v>13</v>
      </c>
      <c r="O222" s="362" t="s">
        <v>697</v>
      </c>
    </row>
    <row r="223" spans="1:15" x14ac:dyDescent="0.25">
      <c r="A223" s="27">
        <v>217</v>
      </c>
      <c r="B223" s="137"/>
      <c r="C223" s="137"/>
      <c r="D223" s="137" t="s">
        <v>162</v>
      </c>
      <c r="E223" s="137"/>
      <c r="F223" s="137"/>
      <c r="G223" s="137"/>
      <c r="H223" s="6" t="s">
        <v>102</v>
      </c>
      <c r="I223" s="14" t="s">
        <v>422</v>
      </c>
      <c r="J223" s="55">
        <v>0</v>
      </c>
      <c r="K223" s="21" t="str">
        <f t="shared" si="22"/>
        <v>set</v>
      </c>
      <c r="L223" s="12" t="s">
        <v>348</v>
      </c>
      <c r="M223" s="362" t="s">
        <v>697</v>
      </c>
      <c r="N223" s="362" t="s">
        <v>13</v>
      </c>
      <c r="O223" s="362" t="s">
        <v>697</v>
      </c>
    </row>
    <row r="224" spans="1:15" x14ac:dyDescent="0.25">
      <c r="A224" s="27">
        <v>218</v>
      </c>
      <c r="B224" s="137"/>
      <c r="C224" s="137"/>
      <c r="D224" s="137" t="s">
        <v>163</v>
      </c>
      <c r="E224" s="137"/>
      <c r="F224" s="137"/>
      <c r="G224" s="137"/>
      <c r="H224" s="17" t="str">
        <f t="shared" ref="H224:H227" si="23">HYPERLINK($L$2&amp;"/"&amp;$B$6&amp;"/"&amp;$C$218&amp;"/"&amp;D224&amp;"/"&amp;"get","get")</f>
        <v>get</v>
      </c>
      <c r="I224" s="14" t="s">
        <v>422</v>
      </c>
      <c r="J224" s="55">
        <v>1</v>
      </c>
      <c r="K224" s="21" t="str">
        <f t="shared" si="22"/>
        <v>set</v>
      </c>
      <c r="L224" s="12" t="s">
        <v>349</v>
      </c>
      <c r="M224" s="362" t="s">
        <v>876</v>
      </c>
      <c r="N224" s="362" t="s">
        <v>13</v>
      </c>
      <c r="O224" s="362" t="s">
        <v>697</v>
      </c>
    </row>
    <row r="225" spans="1:15" x14ac:dyDescent="0.25">
      <c r="A225" s="27">
        <v>219</v>
      </c>
      <c r="B225" s="137"/>
      <c r="C225" s="137"/>
      <c r="D225" s="137" t="s">
        <v>164</v>
      </c>
      <c r="E225" s="137"/>
      <c r="F225" s="137"/>
      <c r="G225" s="137"/>
      <c r="H225" s="17" t="str">
        <f t="shared" si="23"/>
        <v>get</v>
      </c>
      <c r="I225" s="14" t="s">
        <v>422</v>
      </c>
      <c r="J225" s="55">
        <v>0</v>
      </c>
      <c r="K225" s="21" t="str">
        <f t="shared" si="22"/>
        <v>set</v>
      </c>
      <c r="L225" s="12" t="s">
        <v>350</v>
      </c>
      <c r="M225" s="362" t="s">
        <v>876</v>
      </c>
      <c r="N225" s="362" t="s">
        <v>13</v>
      </c>
      <c r="O225" s="362" t="s">
        <v>697</v>
      </c>
    </row>
    <row r="226" spans="1:15" x14ac:dyDescent="0.25">
      <c r="A226" s="27">
        <v>220</v>
      </c>
      <c r="B226" s="137"/>
      <c r="C226" s="137"/>
      <c r="D226" s="137" t="s">
        <v>165</v>
      </c>
      <c r="E226" s="137"/>
      <c r="F226" s="137"/>
      <c r="G226" s="137"/>
      <c r="H226" s="17" t="str">
        <f t="shared" si="23"/>
        <v>get</v>
      </c>
      <c r="I226" s="14" t="s">
        <v>422</v>
      </c>
      <c r="J226" s="55">
        <v>0</v>
      </c>
      <c r="K226" s="21" t="str">
        <f t="shared" si="22"/>
        <v>set</v>
      </c>
      <c r="L226" s="12" t="s">
        <v>351</v>
      </c>
      <c r="M226" s="362" t="s">
        <v>876</v>
      </c>
      <c r="N226" s="362" t="s">
        <v>13</v>
      </c>
      <c r="O226" s="362" t="s">
        <v>697</v>
      </c>
    </row>
    <row r="227" spans="1:15" x14ac:dyDescent="0.25">
      <c r="A227" s="27">
        <v>221</v>
      </c>
      <c r="B227" s="137"/>
      <c r="C227" s="137"/>
      <c r="D227" s="137" t="s">
        <v>166</v>
      </c>
      <c r="E227" s="137"/>
      <c r="F227" s="137"/>
      <c r="G227" s="137"/>
      <c r="H227" s="17" t="str">
        <f t="shared" si="23"/>
        <v>get</v>
      </c>
      <c r="I227" s="14" t="s">
        <v>422</v>
      </c>
      <c r="J227" s="55">
        <v>256</v>
      </c>
      <c r="K227" s="21" t="str">
        <f t="shared" si="22"/>
        <v>set</v>
      </c>
      <c r="L227" s="12" t="s">
        <v>352</v>
      </c>
      <c r="M227" s="362" t="s">
        <v>876</v>
      </c>
      <c r="N227" s="362" t="s">
        <v>13</v>
      </c>
      <c r="O227" s="362" t="s">
        <v>697</v>
      </c>
    </row>
    <row r="228" spans="1:15" x14ac:dyDescent="0.25">
      <c r="A228" s="27">
        <v>222</v>
      </c>
      <c r="B228" s="137"/>
      <c r="C228" s="137"/>
      <c r="D228" s="137" t="s">
        <v>168</v>
      </c>
      <c r="E228" s="137"/>
      <c r="F228" s="137"/>
      <c r="G228" s="137"/>
      <c r="H228" s="17" t="str">
        <f t="shared" ref="H228" si="24">HYPERLINK($L$2&amp;"/"&amp;$B$6&amp;"/"&amp;$C$218&amp;"/"&amp;D228&amp;"/"&amp;"get","get")</f>
        <v>get</v>
      </c>
      <c r="I228" s="14" t="s">
        <v>422</v>
      </c>
      <c r="J228" s="55">
        <v>0</v>
      </c>
      <c r="K228" s="534" t="str">
        <f>HYPERLINK($L$2&amp;"/"&amp;$B$6&amp;"/"&amp;$C$218&amp;"/"&amp;D228&amp;"/"&amp;"set?"&amp;J228,"set")</f>
        <v>set</v>
      </c>
      <c r="L228" s="12" t="s">
        <v>354</v>
      </c>
      <c r="M228" s="362" t="s">
        <v>873</v>
      </c>
      <c r="N228" s="362" t="s">
        <v>13</v>
      </c>
      <c r="O228" s="362" t="s">
        <v>697</v>
      </c>
    </row>
    <row r="229" spans="1:15" x14ac:dyDescent="0.25">
      <c r="A229" s="27">
        <v>223</v>
      </c>
      <c r="B229" s="137"/>
      <c r="C229" s="137"/>
      <c r="D229" s="137" t="s">
        <v>167</v>
      </c>
      <c r="E229" s="137"/>
      <c r="F229" s="137"/>
      <c r="G229" s="137"/>
      <c r="H229" s="17" t="str">
        <f t="shared" ref="H229" si="25">HYPERLINK($L$2&amp;"/"&amp;$B$6&amp;"/"&amp;$C$218&amp;"/"&amp;D229&amp;"/"&amp;"get","get")</f>
        <v>get</v>
      </c>
      <c r="I229" s="14" t="s">
        <v>422</v>
      </c>
      <c r="J229" s="14" t="s">
        <v>422</v>
      </c>
      <c r="K229" s="11" t="s">
        <v>102</v>
      </c>
      <c r="L229" s="12" t="s">
        <v>353</v>
      </c>
      <c r="M229" s="362" t="s">
        <v>876</v>
      </c>
      <c r="N229" s="362" t="s">
        <v>697</v>
      </c>
      <c r="O229" s="362" t="s">
        <v>697</v>
      </c>
    </row>
    <row r="230" spans="1:15" x14ac:dyDescent="0.25">
      <c r="A230" s="407">
        <v>224</v>
      </c>
      <c r="B230" s="137"/>
      <c r="C230" s="137"/>
      <c r="D230" s="137" t="s">
        <v>1069</v>
      </c>
      <c r="E230" s="137"/>
      <c r="F230" s="137"/>
      <c r="G230" s="137"/>
      <c r="H230" s="538"/>
      <c r="I230" s="14" t="s">
        <v>422</v>
      </c>
      <c r="J230" s="14" t="s">
        <v>422</v>
      </c>
      <c r="K230" s="538"/>
      <c r="L230" s="12" t="s">
        <v>1070</v>
      </c>
      <c r="M230" s="362"/>
      <c r="N230" s="362"/>
      <c r="O230" s="362"/>
    </row>
    <row r="231" spans="1:15" x14ac:dyDescent="0.25">
      <c r="A231" s="27">
        <v>225</v>
      </c>
      <c r="B231" s="137"/>
      <c r="C231" s="137"/>
      <c r="D231" s="137" t="s">
        <v>1069</v>
      </c>
      <c r="E231" s="137"/>
      <c r="F231" s="137"/>
      <c r="G231" s="137"/>
      <c r="H231" s="538"/>
      <c r="I231" s="14" t="s">
        <v>422</v>
      </c>
      <c r="J231" s="14" t="s">
        <v>422</v>
      </c>
      <c r="K231" s="11" t="s">
        <v>102</v>
      </c>
      <c r="L231" s="12" t="s">
        <v>1070</v>
      </c>
      <c r="M231" s="362"/>
      <c r="N231" s="362"/>
      <c r="O231" s="362"/>
    </row>
    <row r="232" spans="1:15" x14ac:dyDescent="0.25">
      <c r="A232" s="27">
        <v>226</v>
      </c>
      <c r="B232" s="137"/>
      <c r="C232" s="137"/>
      <c r="D232" s="137" t="s">
        <v>1052</v>
      </c>
      <c r="E232" s="137"/>
      <c r="F232" s="137"/>
      <c r="G232" s="137"/>
      <c r="H232" s="174" t="str">
        <f>HYPERLINK($L$2&amp;"/"&amp;$B$6&amp;"/"&amp;$C$218&amp;"/"&amp;D232&amp;"/"&amp;"get","get")</f>
        <v>get</v>
      </c>
      <c r="I232" s="14" t="s">
        <v>422</v>
      </c>
      <c r="J232" s="14" t="s">
        <v>422</v>
      </c>
      <c r="K232" s="11" t="s">
        <v>102</v>
      </c>
      <c r="L232" s="12" t="s">
        <v>1053</v>
      </c>
      <c r="M232" s="362" t="s">
        <v>873</v>
      </c>
      <c r="N232" s="362" t="s">
        <v>697</v>
      </c>
      <c r="O232" s="362" t="s">
        <v>697</v>
      </c>
    </row>
    <row r="233" spans="1:15" x14ac:dyDescent="0.25">
      <c r="A233" s="407">
        <v>227</v>
      </c>
      <c r="B233" s="137"/>
      <c r="C233" s="137"/>
      <c r="D233" s="444" t="s">
        <v>169</v>
      </c>
      <c r="E233" s="137"/>
      <c r="F233" s="137"/>
      <c r="G233" s="137"/>
      <c r="H233" s="17" t="str">
        <f>HYPERLINK($L$2&amp;"/"&amp;$B$6&amp;"/"&amp;$C$218&amp;"/"&amp;D233&amp;"/"&amp;I233&amp;"/"&amp;"get","get")</f>
        <v>get</v>
      </c>
      <c r="I233" s="13">
        <v>3</v>
      </c>
      <c r="J233" s="55"/>
      <c r="K233" s="21"/>
      <c r="L233" s="12"/>
      <c r="M233" s="362"/>
      <c r="N233" s="362"/>
      <c r="O233" s="362"/>
    </row>
    <row r="234" spans="1:15" x14ac:dyDescent="0.25">
      <c r="A234" s="27">
        <v>228</v>
      </c>
      <c r="B234" s="137"/>
      <c r="C234" s="137"/>
      <c r="D234" s="137"/>
      <c r="E234" s="137" t="s">
        <v>1069</v>
      </c>
      <c r="F234" s="137"/>
      <c r="G234" s="137"/>
      <c r="H234" s="538"/>
      <c r="I234" s="13"/>
      <c r="J234" s="55"/>
      <c r="K234" s="440"/>
      <c r="L234" s="12" t="s">
        <v>1070</v>
      </c>
      <c r="M234" s="362"/>
      <c r="N234" s="362"/>
      <c r="O234" s="362"/>
    </row>
    <row r="235" spans="1:15" x14ac:dyDescent="0.25">
      <c r="A235" s="27">
        <v>229</v>
      </c>
      <c r="B235" s="137"/>
      <c r="C235" s="137"/>
      <c r="D235" s="137"/>
      <c r="E235" s="137" t="s">
        <v>1069</v>
      </c>
      <c r="F235" s="137"/>
      <c r="G235" s="137"/>
      <c r="H235" s="538"/>
      <c r="I235" s="13"/>
      <c r="J235" s="55"/>
      <c r="K235" s="440"/>
      <c r="L235" s="12" t="s">
        <v>1070</v>
      </c>
      <c r="M235" s="362"/>
      <c r="N235" s="362"/>
      <c r="O235" s="362"/>
    </row>
    <row r="236" spans="1:15" x14ac:dyDescent="0.25">
      <c r="A236" s="407">
        <v>230</v>
      </c>
      <c r="B236" s="137"/>
      <c r="C236" s="137"/>
      <c r="D236" s="137"/>
      <c r="E236" s="137" t="s">
        <v>1069</v>
      </c>
      <c r="F236" s="137"/>
      <c r="G236" s="137"/>
      <c r="H236" s="538"/>
      <c r="I236" s="13"/>
      <c r="J236" s="55"/>
      <c r="K236" s="440"/>
      <c r="L236" s="12" t="s">
        <v>1070</v>
      </c>
      <c r="M236" s="362"/>
      <c r="N236" s="362"/>
      <c r="O236" s="362"/>
    </row>
    <row r="237" spans="1:15" x14ac:dyDescent="0.25">
      <c r="A237" s="27">
        <v>231</v>
      </c>
      <c r="B237" s="137"/>
      <c r="C237" s="137"/>
      <c r="D237" s="137"/>
      <c r="E237" s="137" t="s">
        <v>170</v>
      </c>
      <c r="F237" s="137"/>
      <c r="G237" s="137"/>
      <c r="H237" s="17" t="str">
        <f t="shared" ref="H237:H239" si="26">HYPERLINK($L$2&amp;"/"&amp;$B$6&amp;"/"&amp;$C$218&amp;"/"&amp;$D$233&amp;"/"&amp;I237&amp;"/"&amp;E237&amp;"/"&amp;"get","get")</f>
        <v>get</v>
      </c>
      <c r="I237" s="13">
        <v>3</v>
      </c>
      <c r="J237" s="55">
        <v>5</v>
      </c>
      <c r="K237" s="21" t="str">
        <f>HYPERLINK($L$2&amp;"/"&amp;$B$6&amp;"/"&amp;$C$218&amp;"/"&amp;$D$233&amp;"/"&amp;I237&amp;"/"&amp;E237&amp;"/"&amp;"set?"&amp;J237,"set")</f>
        <v>set</v>
      </c>
      <c r="L237" s="12" t="s">
        <v>355</v>
      </c>
      <c r="M237" s="362" t="s">
        <v>876</v>
      </c>
      <c r="N237" s="362" t="s">
        <v>13</v>
      </c>
      <c r="O237" s="362" t="s">
        <v>697</v>
      </c>
    </row>
    <row r="238" spans="1:15" x14ac:dyDescent="0.25">
      <c r="A238" s="27">
        <v>232</v>
      </c>
      <c r="B238" s="137"/>
      <c r="C238" s="137"/>
      <c r="D238" s="137"/>
      <c r="E238" s="137" t="s">
        <v>171</v>
      </c>
      <c r="F238" s="137"/>
      <c r="G238" s="137"/>
      <c r="H238" s="17" t="str">
        <f t="shared" si="26"/>
        <v>get</v>
      </c>
      <c r="I238" s="13">
        <v>3</v>
      </c>
      <c r="J238" s="55">
        <v>32</v>
      </c>
      <c r="K238" s="21" t="str">
        <f>HYPERLINK($L$2&amp;"/"&amp;$B$6&amp;"/"&amp;$C$218&amp;"/"&amp;$D$233&amp;"/"&amp;I238&amp;"/"&amp;E238&amp;"/"&amp;"set?"&amp;J238,"set")</f>
        <v>set</v>
      </c>
      <c r="L238" s="12" t="s">
        <v>356</v>
      </c>
      <c r="M238" s="362" t="s">
        <v>876</v>
      </c>
      <c r="N238" s="362" t="s">
        <v>13</v>
      </c>
      <c r="O238" s="362" t="s">
        <v>697</v>
      </c>
    </row>
    <row r="239" spans="1:15" x14ac:dyDescent="0.25">
      <c r="A239" s="407">
        <v>233</v>
      </c>
      <c r="B239" s="137"/>
      <c r="C239" s="137"/>
      <c r="D239" s="137"/>
      <c r="E239" s="137" t="s">
        <v>93</v>
      </c>
      <c r="F239" s="137"/>
      <c r="G239" s="137"/>
      <c r="H239" s="17" t="str">
        <f t="shared" si="26"/>
        <v>get</v>
      </c>
      <c r="I239" s="13">
        <v>3</v>
      </c>
      <c r="J239" s="55">
        <v>0</v>
      </c>
      <c r="K239" s="21" t="str">
        <f>HYPERLINK($L$2&amp;"/"&amp;$B$6&amp;"/"&amp;$C$218&amp;"/"&amp;$D$233&amp;"/"&amp;I239&amp;"/"&amp;E239&amp;"/"&amp;"set?"&amp;J239,"set")</f>
        <v>set</v>
      </c>
      <c r="L239" s="12" t="s">
        <v>357</v>
      </c>
      <c r="M239" s="362" t="s">
        <v>873</v>
      </c>
      <c r="N239" s="362" t="s">
        <v>873</v>
      </c>
      <c r="O239" s="362" t="s">
        <v>697</v>
      </c>
    </row>
    <row r="240" spans="1:15" x14ac:dyDescent="0.25">
      <c r="A240" s="27">
        <v>234</v>
      </c>
      <c r="B240" s="137"/>
      <c r="C240" s="137"/>
      <c r="D240" s="137"/>
      <c r="E240" s="137" t="s">
        <v>1069</v>
      </c>
      <c r="F240" s="137"/>
      <c r="G240" s="137"/>
      <c r="H240" s="11"/>
      <c r="I240" s="13"/>
      <c r="J240" s="55"/>
      <c r="K240" s="11"/>
      <c r="L240" s="12" t="s">
        <v>1070</v>
      </c>
      <c r="M240" s="362"/>
      <c r="N240" s="362"/>
      <c r="O240" s="362"/>
    </row>
    <row r="241" spans="1:15" x14ac:dyDescent="0.25">
      <c r="A241" s="27">
        <v>235</v>
      </c>
      <c r="B241" s="137"/>
      <c r="C241" s="137"/>
      <c r="D241" s="137"/>
      <c r="E241" s="137" t="s">
        <v>1069</v>
      </c>
      <c r="F241" s="137"/>
      <c r="G241" s="137"/>
      <c r="H241" s="11"/>
      <c r="I241" s="13"/>
      <c r="J241" s="55"/>
      <c r="K241" s="11"/>
      <c r="L241" s="12" t="s">
        <v>1070</v>
      </c>
      <c r="M241" s="362"/>
      <c r="N241" s="362"/>
      <c r="O241" s="362"/>
    </row>
    <row r="242" spans="1:15" x14ac:dyDescent="0.25">
      <c r="A242" s="407">
        <v>236</v>
      </c>
      <c r="B242" s="137"/>
      <c r="C242" s="137"/>
      <c r="D242" s="137"/>
      <c r="E242" s="137" t="s">
        <v>172</v>
      </c>
      <c r="F242" s="137"/>
      <c r="G242" s="137"/>
      <c r="H242" s="17" t="str">
        <f t="shared" ref="H242:H256" si="27">HYPERLINK($L$2&amp;"/"&amp;$B$6&amp;"/"&amp;$C$218&amp;"/"&amp;$D$233&amp;"/"&amp;I242&amp;"/"&amp;E242&amp;"/"&amp;"get","get")</f>
        <v>get</v>
      </c>
      <c r="I242" s="13">
        <v>3</v>
      </c>
      <c r="J242" s="55">
        <v>0</v>
      </c>
      <c r="K242" s="21" t="str">
        <f t="shared" ref="K242:K256" si="28">HYPERLINK($L$2&amp;"/"&amp;$B$6&amp;"/"&amp;$C$218&amp;"/"&amp;$D$233&amp;"/"&amp;I242&amp;"/"&amp;E242&amp;"/"&amp;"set?"&amp;J242,"set")</f>
        <v>set</v>
      </c>
      <c r="L242" s="12" t="s">
        <v>358</v>
      </c>
      <c r="M242" s="362" t="s">
        <v>876</v>
      </c>
      <c r="N242" s="362" t="s">
        <v>13</v>
      </c>
      <c r="O242" s="362" t="s">
        <v>697</v>
      </c>
    </row>
    <row r="243" spans="1:15" x14ac:dyDescent="0.25">
      <c r="A243" s="27">
        <v>237</v>
      </c>
      <c r="B243" s="137"/>
      <c r="C243" s="137"/>
      <c r="D243" s="137"/>
      <c r="E243" s="137" t="s">
        <v>173</v>
      </c>
      <c r="F243" s="137"/>
      <c r="G243" s="137"/>
      <c r="H243" s="17" t="str">
        <f t="shared" si="27"/>
        <v>get</v>
      </c>
      <c r="I243" s="13">
        <v>3</v>
      </c>
      <c r="J243" s="55">
        <v>0</v>
      </c>
      <c r="K243" s="21" t="str">
        <f t="shared" si="28"/>
        <v>set</v>
      </c>
      <c r="L243" s="12" t="s">
        <v>360</v>
      </c>
      <c r="M243" s="362" t="s">
        <v>876</v>
      </c>
      <c r="N243" s="362" t="s">
        <v>13</v>
      </c>
      <c r="O243" s="362" t="s">
        <v>697</v>
      </c>
    </row>
    <row r="244" spans="1:15" x14ac:dyDescent="0.25">
      <c r="A244" s="27">
        <v>238</v>
      </c>
      <c r="B244" s="137"/>
      <c r="C244" s="137"/>
      <c r="D244" s="137"/>
      <c r="E244" s="137" t="s">
        <v>174</v>
      </c>
      <c r="F244" s="137"/>
      <c r="G244" s="137"/>
      <c r="H244" s="17" t="str">
        <f t="shared" si="27"/>
        <v>get</v>
      </c>
      <c r="I244" s="13">
        <v>3</v>
      </c>
      <c r="J244" s="55" t="s">
        <v>617</v>
      </c>
      <c r="K244" s="21" t="str">
        <f t="shared" si="28"/>
        <v>set</v>
      </c>
      <c r="L244" s="12" t="s">
        <v>359</v>
      </c>
      <c r="M244" s="362" t="s">
        <v>876</v>
      </c>
      <c r="N244" s="362" t="s">
        <v>13</v>
      </c>
      <c r="O244" s="362" t="s">
        <v>697</v>
      </c>
    </row>
    <row r="245" spans="1:15" x14ac:dyDescent="0.25">
      <c r="A245" s="407">
        <v>239</v>
      </c>
      <c r="B245" s="137"/>
      <c r="C245" s="137"/>
      <c r="D245" s="137"/>
      <c r="E245" s="137" t="s">
        <v>175</v>
      </c>
      <c r="F245" s="137"/>
      <c r="G245" s="137"/>
      <c r="H245" s="17" t="str">
        <f t="shared" si="27"/>
        <v>get</v>
      </c>
      <c r="I245" s="13">
        <v>3</v>
      </c>
      <c r="J245" s="55">
        <v>1</v>
      </c>
      <c r="K245" s="21" t="str">
        <f t="shared" si="28"/>
        <v>set</v>
      </c>
      <c r="L245" s="12" t="s">
        <v>361</v>
      </c>
      <c r="M245" s="362" t="s">
        <v>876</v>
      </c>
      <c r="N245" s="362" t="s">
        <v>13</v>
      </c>
      <c r="O245" s="362" t="s">
        <v>697</v>
      </c>
    </row>
    <row r="246" spans="1:15" x14ac:dyDescent="0.25">
      <c r="A246" s="27">
        <v>240</v>
      </c>
      <c r="B246" s="137"/>
      <c r="C246" s="137"/>
      <c r="D246" s="137"/>
      <c r="E246" s="137" t="s">
        <v>176</v>
      </c>
      <c r="F246" s="137"/>
      <c r="G246" s="137"/>
      <c r="H246" s="17" t="str">
        <f t="shared" si="27"/>
        <v>get</v>
      </c>
      <c r="I246" s="13">
        <v>3</v>
      </c>
      <c r="J246" s="55">
        <v>-1</v>
      </c>
      <c r="K246" s="21" t="str">
        <f t="shared" si="28"/>
        <v>set</v>
      </c>
      <c r="L246" s="12" t="s">
        <v>362</v>
      </c>
      <c r="M246" s="362" t="s">
        <v>876</v>
      </c>
      <c r="N246" s="362" t="s">
        <v>13</v>
      </c>
      <c r="O246" s="362" t="s">
        <v>697</v>
      </c>
    </row>
    <row r="247" spans="1:15" x14ac:dyDescent="0.25">
      <c r="A247" s="27">
        <v>241</v>
      </c>
      <c r="B247" s="137"/>
      <c r="C247" s="137"/>
      <c r="D247" s="137"/>
      <c r="E247" s="137" t="s">
        <v>177</v>
      </c>
      <c r="F247" s="137"/>
      <c r="G247" s="137"/>
      <c r="H247" s="17" t="str">
        <f t="shared" si="27"/>
        <v>get</v>
      </c>
      <c r="I247" s="13">
        <v>3</v>
      </c>
      <c r="J247" s="55">
        <v>-1</v>
      </c>
      <c r="K247" s="21" t="str">
        <f t="shared" si="28"/>
        <v>set</v>
      </c>
      <c r="L247" s="12" t="s">
        <v>363</v>
      </c>
      <c r="M247" s="362" t="s">
        <v>876</v>
      </c>
      <c r="N247" s="362" t="s">
        <v>13</v>
      </c>
      <c r="O247" s="362" t="s">
        <v>697</v>
      </c>
    </row>
    <row r="248" spans="1:15" x14ac:dyDescent="0.25">
      <c r="A248" s="407">
        <v>242</v>
      </c>
      <c r="B248" s="137"/>
      <c r="C248" s="137"/>
      <c r="D248" s="137"/>
      <c r="E248" s="137" t="s">
        <v>178</v>
      </c>
      <c r="F248" s="137"/>
      <c r="G248" s="137"/>
      <c r="H248" s="17" t="str">
        <f t="shared" si="27"/>
        <v>get</v>
      </c>
      <c r="I248" s="13">
        <v>3</v>
      </c>
      <c r="J248" s="55">
        <v>1</v>
      </c>
      <c r="K248" s="21" t="str">
        <f t="shared" si="28"/>
        <v>set</v>
      </c>
      <c r="L248" s="12" t="s">
        <v>364</v>
      </c>
      <c r="M248" s="362" t="s">
        <v>876</v>
      </c>
      <c r="N248" s="362" t="s">
        <v>13</v>
      </c>
      <c r="O248" s="362" t="s">
        <v>697</v>
      </c>
    </row>
    <row r="249" spans="1:15" x14ac:dyDescent="0.25">
      <c r="A249" s="27">
        <v>243</v>
      </c>
      <c r="B249" s="137"/>
      <c r="C249" s="137"/>
      <c r="D249" s="137"/>
      <c r="E249" s="137" t="s">
        <v>179</v>
      </c>
      <c r="F249" s="137"/>
      <c r="G249" s="137"/>
      <c r="H249" s="17" t="str">
        <f t="shared" si="27"/>
        <v>get</v>
      </c>
      <c r="I249" s="13">
        <v>3</v>
      </c>
      <c r="J249" s="55">
        <v>-1</v>
      </c>
      <c r="K249" s="21" t="str">
        <f t="shared" si="28"/>
        <v>set</v>
      </c>
      <c r="L249" s="12" t="s">
        <v>365</v>
      </c>
      <c r="M249" s="362" t="s">
        <v>876</v>
      </c>
      <c r="N249" s="362" t="s">
        <v>13</v>
      </c>
      <c r="O249" s="362" t="s">
        <v>697</v>
      </c>
    </row>
    <row r="250" spans="1:15" x14ac:dyDescent="0.25">
      <c r="A250" s="27">
        <v>244</v>
      </c>
      <c r="B250" s="137"/>
      <c r="C250" s="137"/>
      <c r="D250" s="137"/>
      <c r="E250" s="137" t="s">
        <v>180</v>
      </c>
      <c r="F250" s="137"/>
      <c r="G250" s="137"/>
      <c r="H250" s="17" t="str">
        <f t="shared" si="27"/>
        <v>get</v>
      </c>
      <c r="I250" s="13">
        <v>3</v>
      </c>
      <c r="J250" s="55">
        <v>1</v>
      </c>
      <c r="K250" s="21" t="str">
        <f t="shared" si="28"/>
        <v>set</v>
      </c>
      <c r="L250" s="12" t="s">
        <v>366</v>
      </c>
      <c r="M250" s="362" t="s">
        <v>876</v>
      </c>
      <c r="N250" s="362" t="s">
        <v>13</v>
      </c>
      <c r="O250" s="362" t="s">
        <v>697</v>
      </c>
    </row>
    <row r="251" spans="1:15" x14ac:dyDescent="0.25">
      <c r="A251" s="407">
        <v>245</v>
      </c>
      <c r="B251" s="137"/>
      <c r="C251" s="137"/>
      <c r="D251" s="137"/>
      <c r="E251" s="137" t="s">
        <v>181</v>
      </c>
      <c r="F251" s="137"/>
      <c r="G251" s="137"/>
      <c r="H251" s="17" t="str">
        <f t="shared" si="27"/>
        <v>get</v>
      </c>
      <c r="I251" s="13">
        <v>3</v>
      </c>
      <c r="J251" s="55">
        <v>51</v>
      </c>
      <c r="K251" s="21" t="str">
        <f t="shared" si="28"/>
        <v>set</v>
      </c>
      <c r="L251" s="12" t="s">
        <v>624</v>
      </c>
      <c r="M251" s="362" t="s">
        <v>876</v>
      </c>
      <c r="N251" s="362" t="s">
        <v>13</v>
      </c>
      <c r="O251" s="362" t="s">
        <v>697</v>
      </c>
    </row>
    <row r="252" spans="1:15" x14ac:dyDescent="0.25">
      <c r="A252" s="27">
        <v>246</v>
      </c>
      <c r="B252" s="137"/>
      <c r="C252" s="137"/>
      <c r="D252" s="137"/>
      <c r="E252" s="137" t="s">
        <v>182</v>
      </c>
      <c r="F252" s="137"/>
      <c r="G252" s="137"/>
      <c r="H252" s="17" t="str">
        <f t="shared" si="27"/>
        <v>get</v>
      </c>
      <c r="I252" s="13">
        <v>3</v>
      </c>
      <c r="J252" s="55" t="s">
        <v>616</v>
      </c>
      <c r="K252" s="21" t="str">
        <f t="shared" si="28"/>
        <v>set</v>
      </c>
      <c r="L252" s="12" t="s">
        <v>367</v>
      </c>
      <c r="M252" s="362" t="s">
        <v>876</v>
      </c>
      <c r="N252" s="362" t="s">
        <v>13</v>
      </c>
      <c r="O252" s="362" t="s">
        <v>697</v>
      </c>
    </row>
    <row r="253" spans="1:15" x14ac:dyDescent="0.25">
      <c r="A253" s="27">
        <v>247</v>
      </c>
      <c r="B253" s="137"/>
      <c r="C253" s="137"/>
      <c r="D253" s="137"/>
      <c r="E253" s="137" t="s">
        <v>508</v>
      </c>
      <c r="F253" s="137"/>
      <c r="G253" s="137"/>
      <c r="H253" s="17" t="str">
        <f t="shared" si="27"/>
        <v>get</v>
      </c>
      <c r="I253" s="34">
        <v>3</v>
      </c>
      <c r="J253" s="55">
        <v>-1</v>
      </c>
      <c r="K253" s="21" t="str">
        <f t="shared" si="28"/>
        <v>set</v>
      </c>
      <c r="L253" s="12" t="s">
        <v>512</v>
      </c>
      <c r="M253" s="362" t="s">
        <v>876</v>
      </c>
      <c r="N253" s="362" t="s">
        <v>13</v>
      </c>
      <c r="O253" s="362" t="s">
        <v>697</v>
      </c>
    </row>
    <row r="254" spans="1:15" x14ac:dyDescent="0.25">
      <c r="A254" s="407">
        <v>248</v>
      </c>
      <c r="B254" s="137"/>
      <c r="C254" s="137"/>
      <c r="D254" s="137"/>
      <c r="E254" s="137" t="s">
        <v>509</v>
      </c>
      <c r="F254" s="137"/>
      <c r="G254" s="137"/>
      <c r="H254" s="17" t="str">
        <f t="shared" si="27"/>
        <v>get</v>
      </c>
      <c r="I254" s="34">
        <v>3</v>
      </c>
      <c r="J254" s="58">
        <v>-9.9999999999999998E+37</v>
      </c>
      <c r="K254" s="21" t="str">
        <f t="shared" si="28"/>
        <v>set</v>
      </c>
      <c r="L254" s="12" t="s">
        <v>513</v>
      </c>
      <c r="M254" s="362" t="s">
        <v>876</v>
      </c>
      <c r="N254" s="362" t="s">
        <v>13</v>
      </c>
      <c r="O254" s="362" t="s">
        <v>697</v>
      </c>
    </row>
    <row r="255" spans="1:15" x14ac:dyDescent="0.25">
      <c r="A255" s="27">
        <v>249</v>
      </c>
      <c r="B255" s="137"/>
      <c r="C255" s="137"/>
      <c r="D255" s="137"/>
      <c r="E255" s="137" t="s">
        <v>510</v>
      </c>
      <c r="F255" s="137"/>
      <c r="G255" s="137"/>
      <c r="H255" s="17" t="str">
        <f t="shared" si="27"/>
        <v>get</v>
      </c>
      <c r="I255" s="34">
        <v>3</v>
      </c>
      <c r="J255" s="58" t="s">
        <v>724</v>
      </c>
      <c r="K255" s="21" t="str">
        <f t="shared" si="28"/>
        <v>set</v>
      </c>
      <c r="L255" s="12" t="s">
        <v>514</v>
      </c>
      <c r="M255" s="362" t="s">
        <v>876</v>
      </c>
      <c r="N255" s="362" t="s">
        <v>13</v>
      </c>
      <c r="O255" s="362" t="s">
        <v>697</v>
      </c>
    </row>
    <row r="256" spans="1:15" x14ac:dyDescent="0.25">
      <c r="A256" s="27">
        <v>250</v>
      </c>
      <c r="B256" s="137"/>
      <c r="C256" s="137"/>
      <c r="D256" s="137"/>
      <c r="E256" s="137" t="s">
        <v>511</v>
      </c>
      <c r="F256" s="137"/>
      <c r="G256" s="137"/>
      <c r="H256" s="17" t="str">
        <f t="shared" si="27"/>
        <v>get</v>
      </c>
      <c r="I256" s="34">
        <v>3</v>
      </c>
      <c r="J256" s="55">
        <v>0</v>
      </c>
      <c r="K256" s="21" t="str">
        <f t="shared" si="28"/>
        <v>set</v>
      </c>
      <c r="L256" s="12" t="s">
        <v>515</v>
      </c>
      <c r="M256" s="362" t="s">
        <v>876</v>
      </c>
      <c r="N256" s="362" t="s">
        <v>13</v>
      </c>
      <c r="O256" s="362" t="s">
        <v>697</v>
      </c>
    </row>
    <row r="257" spans="1:15" x14ac:dyDescent="0.25">
      <c r="A257" s="407">
        <v>251</v>
      </c>
      <c r="B257" s="137"/>
      <c r="C257" s="444" t="s">
        <v>183</v>
      </c>
      <c r="D257" s="137"/>
      <c r="E257" s="137"/>
      <c r="F257" s="137"/>
      <c r="G257" s="137"/>
      <c r="H257" s="17" t="str">
        <f>HYPERLINK($L$2&amp;"/"&amp;$B$6&amp;"/"&amp;$C$257&amp;"/"&amp;"get","get")</f>
        <v>get</v>
      </c>
      <c r="I257" s="14" t="s">
        <v>422</v>
      </c>
      <c r="J257" s="14" t="s">
        <v>422</v>
      </c>
      <c r="K257" s="21"/>
      <c r="L257" s="12" t="s">
        <v>368</v>
      </c>
      <c r="M257" s="362"/>
      <c r="N257" s="362"/>
      <c r="O257" s="362"/>
    </row>
    <row r="258" spans="1:15" x14ac:dyDescent="0.25">
      <c r="A258" s="27">
        <v>252</v>
      </c>
      <c r="B258" s="137"/>
      <c r="C258" s="137"/>
      <c r="D258" s="137" t="s">
        <v>184</v>
      </c>
      <c r="E258" s="137"/>
      <c r="F258" s="137"/>
      <c r="G258" s="137"/>
      <c r="H258" s="17" t="str">
        <f>HYPERLINK($L$2&amp;"/"&amp;$B$6&amp;"/"&amp;$C$257&amp;"/"&amp;D258&amp;"/"&amp;"get","get")</f>
        <v>get</v>
      </c>
      <c r="I258" s="14" t="s">
        <v>422</v>
      </c>
      <c r="J258" s="14" t="s">
        <v>422</v>
      </c>
      <c r="K258" s="11" t="s">
        <v>102</v>
      </c>
      <c r="L258" s="12" t="s">
        <v>369</v>
      </c>
      <c r="M258" s="362" t="s">
        <v>873</v>
      </c>
      <c r="N258" s="362" t="s">
        <v>697</v>
      </c>
      <c r="O258" s="362" t="s">
        <v>697</v>
      </c>
    </row>
    <row r="259" spans="1:15" x14ac:dyDescent="0.25">
      <c r="A259" s="27">
        <v>253</v>
      </c>
      <c r="B259" s="137"/>
      <c r="C259" s="137"/>
      <c r="D259" s="137" t="s">
        <v>94</v>
      </c>
      <c r="E259" s="137"/>
      <c r="F259" s="137"/>
      <c r="G259" s="137"/>
      <c r="H259" s="11" t="s">
        <v>102</v>
      </c>
      <c r="I259" s="14" t="s">
        <v>422</v>
      </c>
      <c r="J259" s="14"/>
      <c r="K259" s="21" t="str">
        <f>HYPERLINK($L$2&amp;"/"&amp;$B$6&amp;"/"&amp;$C$257&amp;"/"&amp;D259&amp;"/"&amp;"set?"&amp;J259,"set")</f>
        <v>set</v>
      </c>
      <c r="L259" s="12" t="s">
        <v>518</v>
      </c>
      <c r="M259" s="362" t="s">
        <v>697</v>
      </c>
      <c r="N259" s="362" t="s">
        <v>697</v>
      </c>
      <c r="O259" s="362" t="s">
        <v>13</v>
      </c>
    </row>
    <row r="260" spans="1:15" x14ac:dyDescent="0.25">
      <c r="A260" s="407">
        <v>254</v>
      </c>
      <c r="B260" s="137"/>
      <c r="C260" s="137"/>
      <c r="D260" s="137" t="s">
        <v>516</v>
      </c>
      <c r="E260" s="137"/>
      <c r="F260" s="137"/>
      <c r="G260" s="137"/>
      <c r="H260" s="11" t="s">
        <v>102</v>
      </c>
      <c r="I260" s="14" t="s">
        <v>422</v>
      </c>
      <c r="J260" s="14"/>
      <c r="K260" s="21" t="str">
        <f>HYPERLINK($L$2&amp;"/"&amp;$B$6&amp;"/"&amp;$C$257&amp;"/"&amp;D260&amp;"/"&amp;"set?"&amp;J260,"set")</f>
        <v>set</v>
      </c>
      <c r="L260" s="12" t="s">
        <v>519</v>
      </c>
      <c r="M260" s="362" t="s">
        <v>697</v>
      </c>
      <c r="N260" s="362" t="s">
        <v>697</v>
      </c>
      <c r="O260" s="362" t="s">
        <v>13</v>
      </c>
    </row>
    <row r="261" spans="1:15" x14ac:dyDescent="0.25">
      <c r="A261" s="27">
        <v>255</v>
      </c>
      <c r="B261" s="137"/>
      <c r="C261" s="137"/>
      <c r="D261" s="137" t="s">
        <v>517</v>
      </c>
      <c r="E261" s="137"/>
      <c r="F261" s="137"/>
      <c r="G261" s="137"/>
      <c r="H261" s="17" t="str">
        <f>HYPERLINK($L$2&amp;"/"&amp;$B$6&amp;"/"&amp;$C$257&amp;"/"&amp;D261&amp;"/"&amp;"get","get")</f>
        <v>get</v>
      </c>
      <c r="I261" s="14" t="s">
        <v>422</v>
      </c>
      <c r="J261" s="14" t="s">
        <v>422</v>
      </c>
      <c r="K261" s="11" t="s">
        <v>102</v>
      </c>
      <c r="L261" s="12" t="s">
        <v>520</v>
      </c>
      <c r="M261" s="362" t="s">
        <v>873</v>
      </c>
      <c r="N261" s="362" t="s">
        <v>697</v>
      </c>
      <c r="O261" s="362" t="s">
        <v>697</v>
      </c>
    </row>
    <row r="262" spans="1:15" x14ac:dyDescent="0.25">
      <c r="A262" s="27">
        <v>256</v>
      </c>
      <c r="B262" s="137"/>
      <c r="C262" s="137"/>
      <c r="D262" s="137" t="s">
        <v>185</v>
      </c>
      <c r="E262" s="137"/>
      <c r="F262" s="137"/>
      <c r="G262" s="137"/>
      <c r="H262" s="17" t="str">
        <f>HYPERLINK($L$2&amp;"/"&amp;$B$6&amp;"/"&amp;$C$257&amp;"/"&amp;D262&amp;"/"&amp;"get","get")</f>
        <v>get</v>
      </c>
      <c r="I262" s="14" t="s">
        <v>422</v>
      </c>
      <c r="J262" s="14" t="s">
        <v>422</v>
      </c>
      <c r="K262" s="11" t="s">
        <v>102</v>
      </c>
      <c r="L262" s="12" t="s">
        <v>370</v>
      </c>
      <c r="M262" s="362" t="s">
        <v>873</v>
      </c>
      <c r="N262" s="362" t="s">
        <v>697</v>
      </c>
      <c r="O262" s="362" t="s">
        <v>697</v>
      </c>
    </row>
    <row r="263" spans="1:15" x14ac:dyDescent="0.25">
      <c r="A263" s="407">
        <v>257</v>
      </c>
      <c r="B263" s="137"/>
      <c r="C263" s="137"/>
      <c r="D263" s="444" t="s">
        <v>197</v>
      </c>
      <c r="E263" s="137"/>
      <c r="F263" s="137"/>
      <c r="G263" s="137"/>
      <c r="H263" s="17" t="str">
        <f>HYPERLINK($L$2&amp;"/"&amp;$B$6&amp;"/"&amp;$C$257&amp;"/"&amp;D263&amp;"/"&amp;I263&amp;"/"&amp;"get","get")</f>
        <v>get</v>
      </c>
      <c r="I263" s="13">
        <v>0</v>
      </c>
      <c r="J263" s="55"/>
      <c r="K263" s="21"/>
      <c r="L263" s="12"/>
      <c r="M263" s="362"/>
      <c r="N263" s="362"/>
      <c r="O263" s="362"/>
    </row>
    <row r="264" spans="1:15" x14ac:dyDescent="0.25">
      <c r="A264" s="27">
        <v>258</v>
      </c>
      <c r="B264" s="137"/>
      <c r="C264" s="137"/>
      <c r="D264" s="137"/>
      <c r="E264" s="137" t="s">
        <v>198</v>
      </c>
      <c r="F264" s="137"/>
      <c r="G264" s="137"/>
      <c r="H264" s="17" t="str">
        <f t="shared" ref="H264:H280" si="29">HYPERLINK($L$2&amp;"/"&amp;$B$6&amp;"/"&amp;$C$257&amp;"/"&amp;$D$263&amp;"/"&amp;I264&amp;"/"&amp;E264&amp;"/"&amp;"get","get")</f>
        <v>get</v>
      </c>
      <c r="I264" s="13">
        <v>0</v>
      </c>
      <c r="J264" s="55">
        <v>1</v>
      </c>
      <c r="K264" s="21" t="str">
        <f t="shared" ref="K264:K280" si="30">HYPERLINK($L$2&amp;"/"&amp;$B$6&amp;"/"&amp;$C$257&amp;"/"&amp;$D$263&amp;"/"&amp;I264&amp;"/"&amp;E264&amp;"/"&amp;"set?"&amp;J264,"set")</f>
        <v>set</v>
      </c>
      <c r="L264" s="12" t="s">
        <v>381</v>
      </c>
      <c r="M264" s="362" t="s">
        <v>873</v>
      </c>
      <c r="N264" s="362" t="s">
        <v>13</v>
      </c>
      <c r="O264" s="362" t="s">
        <v>697</v>
      </c>
    </row>
    <row r="265" spans="1:15" x14ac:dyDescent="0.25">
      <c r="A265" s="27">
        <v>259</v>
      </c>
      <c r="B265" s="137"/>
      <c r="C265" s="137"/>
      <c r="D265" s="137"/>
      <c r="E265" s="137" t="s">
        <v>199</v>
      </c>
      <c r="F265" s="137"/>
      <c r="G265" s="137"/>
      <c r="H265" s="17" t="str">
        <f t="shared" si="29"/>
        <v>get</v>
      </c>
      <c r="I265" s="13">
        <v>1</v>
      </c>
      <c r="J265" s="55">
        <v>0</v>
      </c>
      <c r="K265" s="21" t="str">
        <f t="shared" si="30"/>
        <v>set</v>
      </c>
      <c r="L265" s="12" t="s">
        <v>382</v>
      </c>
      <c r="M265" s="362" t="s">
        <v>873</v>
      </c>
      <c r="N265" s="362" t="s">
        <v>13</v>
      </c>
      <c r="O265" s="362" t="s">
        <v>697</v>
      </c>
    </row>
    <row r="266" spans="1:15" x14ac:dyDescent="0.25">
      <c r="A266" s="407">
        <v>260</v>
      </c>
      <c r="B266" s="137"/>
      <c r="C266" s="137"/>
      <c r="D266" s="137"/>
      <c r="E266" s="137" t="s">
        <v>200</v>
      </c>
      <c r="F266" s="137"/>
      <c r="G266" s="137"/>
      <c r="H266" s="17" t="str">
        <f t="shared" si="29"/>
        <v>get</v>
      </c>
      <c r="I266" s="13">
        <v>1</v>
      </c>
      <c r="J266" s="55">
        <v>1</v>
      </c>
      <c r="K266" s="21" t="str">
        <f t="shared" si="30"/>
        <v>set</v>
      </c>
      <c r="L266" s="12" t="s">
        <v>383</v>
      </c>
      <c r="M266" s="362" t="s">
        <v>873</v>
      </c>
      <c r="N266" s="362" t="s">
        <v>13</v>
      </c>
      <c r="O266" s="362" t="s">
        <v>697</v>
      </c>
    </row>
    <row r="267" spans="1:15" x14ac:dyDescent="0.25">
      <c r="A267" s="27">
        <v>261</v>
      </c>
      <c r="B267" s="137"/>
      <c r="C267" s="137"/>
      <c r="D267" s="137"/>
      <c r="E267" s="137" t="s">
        <v>201</v>
      </c>
      <c r="F267" s="137"/>
      <c r="G267" s="137"/>
      <c r="H267" s="17" t="str">
        <f t="shared" si="29"/>
        <v>get</v>
      </c>
      <c r="I267" s="13">
        <v>1</v>
      </c>
      <c r="J267" s="55">
        <v>0</v>
      </c>
      <c r="K267" s="21" t="str">
        <f t="shared" si="30"/>
        <v>set</v>
      </c>
      <c r="L267" s="12" t="s">
        <v>384</v>
      </c>
      <c r="M267" s="362" t="s">
        <v>873</v>
      </c>
      <c r="N267" s="362" t="s">
        <v>13</v>
      </c>
      <c r="O267" s="362" t="s">
        <v>697</v>
      </c>
    </row>
    <row r="268" spans="1:15" x14ac:dyDescent="0.25">
      <c r="A268" s="27">
        <v>262</v>
      </c>
      <c r="B268" s="137"/>
      <c r="C268" s="137"/>
      <c r="D268" s="137"/>
      <c r="E268" s="137" t="s">
        <v>202</v>
      </c>
      <c r="F268" s="137"/>
      <c r="G268" s="137"/>
      <c r="H268" s="17" t="str">
        <f t="shared" si="29"/>
        <v>get</v>
      </c>
      <c r="I268" s="13">
        <v>1</v>
      </c>
      <c r="J268" s="55">
        <v>0</v>
      </c>
      <c r="K268" s="21" t="str">
        <f t="shared" si="30"/>
        <v>set</v>
      </c>
      <c r="L268" s="12" t="s">
        <v>385</v>
      </c>
      <c r="M268" s="362" t="s">
        <v>873</v>
      </c>
      <c r="N268" s="362" t="s">
        <v>13</v>
      </c>
      <c r="O268" s="362" t="s">
        <v>697</v>
      </c>
    </row>
    <row r="269" spans="1:15" x14ac:dyDescent="0.25">
      <c r="A269" s="407">
        <v>263</v>
      </c>
      <c r="B269" s="137"/>
      <c r="C269" s="137"/>
      <c r="D269" s="137"/>
      <c r="E269" s="137" t="s">
        <v>203</v>
      </c>
      <c r="F269" s="137"/>
      <c r="G269" s="137"/>
      <c r="H269" s="17" t="str">
        <f t="shared" si="29"/>
        <v>get</v>
      </c>
      <c r="I269" s="13">
        <v>1</v>
      </c>
      <c r="J269" s="55">
        <v>0</v>
      </c>
      <c r="K269" s="21" t="str">
        <f t="shared" si="30"/>
        <v>set</v>
      </c>
      <c r="L269" s="12" t="s">
        <v>386</v>
      </c>
      <c r="M269" s="362" t="s">
        <v>873</v>
      </c>
      <c r="N269" s="362" t="s">
        <v>13</v>
      </c>
      <c r="O269" s="362" t="s">
        <v>697</v>
      </c>
    </row>
    <row r="270" spans="1:15" x14ac:dyDescent="0.25">
      <c r="A270" s="27">
        <v>264</v>
      </c>
      <c r="B270" s="137"/>
      <c r="C270" s="137"/>
      <c r="D270" s="137"/>
      <c r="E270" s="137" t="s">
        <v>204</v>
      </c>
      <c r="F270" s="137"/>
      <c r="G270" s="137"/>
      <c r="H270" s="17" t="str">
        <f t="shared" si="29"/>
        <v>get</v>
      </c>
      <c r="I270" s="13">
        <v>1</v>
      </c>
      <c r="J270" s="55">
        <v>2</v>
      </c>
      <c r="K270" s="21" t="str">
        <f t="shared" si="30"/>
        <v>set</v>
      </c>
      <c r="L270" s="12" t="s">
        <v>387</v>
      </c>
      <c r="M270" s="362" t="s">
        <v>873</v>
      </c>
      <c r="N270" s="362" t="s">
        <v>13</v>
      </c>
      <c r="O270" s="362" t="s">
        <v>697</v>
      </c>
    </row>
    <row r="271" spans="1:15" x14ac:dyDescent="0.25">
      <c r="A271" s="27">
        <v>265</v>
      </c>
      <c r="B271" s="137"/>
      <c r="C271" s="137"/>
      <c r="D271" s="137"/>
      <c r="E271" s="137" t="s">
        <v>205</v>
      </c>
      <c r="F271" s="137"/>
      <c r="G271" s="137"/>
      <c r="H271" s="17" t="str">
        <f t="shared" si="29"/>
        <v>get</v>
      </c>
      <c r="I271" s="13">
        <v>1</v>
      </c>
      <c r="J271" s="55">
        <v>0</v>
      </c>
      <c r="K271" s="21" t="str">
        <f t="shared" si="30"/>
        <v>set</v>
      </c>
      <c r="L271" s="12" t="s">
        <v>388</v>
      </c>
      <c r="M271" s="362" t="s">
        <v>873</v>
      </c>
      <c r="N271" s="362" t="s">
        <v>13</v>
      </c>
      <c r="O271" s="362" t="s">
        <v>697</v>
      </c>
    </row>
    <row r="272" spans="1:15" x14ac:dyDescent="0.25">
      <c r="A272" s="407">
        <v>266</v>
      </c>
      <c r="B272" s="137"/>
      <c r="C272" s="137"/>
      <c r="D272" s="137"/>
      <c r="E272" s="137" t="s">
        <v>206</v>
      </c>
      <c r="F272" s="137"/>
      <c r="G272" s="137"/>
      <c r="H272" s="17" t="str">
        <f t="shared" si="29"/>
        <v>get</v>
      </c>
      <c r="I272" s="13">
        <v>0</v>
      </c>
      <c r="J272" s="55">
        <v>1</v>
      </c>
      <c r="K272" s="21" t="str">
        <f t="shared" si="30"/>
        <v>set</v>
      </c>
      <c r="L272" s="12" t="s">
        <v>389</v>
      </c>
      <c r="M272" s="362" t="s">
        <v>873</v>
      </c>
      <c r="N272" s="362" t="s">
        <v>13</v>
      </c>
      <c r="O272" s="362" t="s">
        <v>697</v>
      </c>
    </row>
    <row r="273" spans="1:15" x14ac:dyDescent="0.25">
      <c r="A273" s="27">
        <v>267</v>
      </c>
      <c r="B273" s="137"/>
      <c r="C273" s="137"/>
      <c r="D273" s="137"/>
      <c r="E273" s="137" t="s">
        <v>207</v>
      </c>
      <c r="F273" s="137"/>
      <c r="G273" s="137"/>
      <c r="H273" s="17" t="str">
        <f t="shared" si="29"/>
        <v>get</v>
      </c>
      <c r="I273" s="13">
        <v>0</v>
      </c>
      <c r="J273" s="55">
        <v>0</v>
      </c>
      <c r="K273" s="21" t="str">
        <f t="shared" si="30"/>
        <v>set</v>
      </c>
      <c r="L273" s="12" t="s">
        <v>390</v>
      </c>
      <c r="M273" s="362" t="s">
        <v>873</v>
      </c>
      <c r="N273" s="362" t="s">
        <v>13</v>
      </c>
      <c r="O273" s="362" t="s">
        <v>697</v>
      </c>
    </row>
    <row r="274" spans="1:15" x14ac:dyDescent="0.25">
      <c r="A274" s="27">
        <v>268</v>
      </c>
      <c r="B274" s="137"/>
      <c r="C274" s="137"/>
      <c r="D274" s="137"/>
      <c r="E274" s="137" t="s">
        <v>208</v>
      </c>
      <c r="F274" s="137"/>
      <c r="G274" s="137"/>
      <c r="H274" s="17" t="str">
        <f t="shared" si="29"/>
        <v>get</v>
      </c>
      <c r="I274" s="13">
        <v>0</v>
      </c>
      <c r="J274" s="55">
        <v>0</v>
      </c>
      <c r="K274" s="21" t="str">
        <f t="shared" si="30"/>
        <v>set</v>
      </c>
      <c r="L274" s="12" t="s">
        <v>391</v>
      </c>
      <c r="M274" s="362" t="s">
        <v>873</v>
      </c>
      <c r="N274" s="362" t="s">
        <v>13</v>
      </c>
      <c r="O274" s="362" t="s">
        <v>697</v>
      </c>
    </row>
    <row r="275" spans="1:15" x14ac:dyDescent="0.25">
      <c r="A275" s="407">
        <v>269</v>
      </c>
      <c r="B275" s="137"/>
      <c r="C275" s="137"/>
      <c r="D275" s="137"/>
      <c r="E275" s="137" t="s">
        <v>209</v>
      </c>
      <c r="F275" s="137"/>
      <c r="G275" s="137"/>
      <c r="H275" s="17" t="str">
        <f t="shared" si="29"/>
        <v>get</v>
      </c>
      <c r="I275" s="13">
        <v>0</v>
      </c>
      <c r="J275" s="55">
        <v>0</v>
      </c>
      <c r="K275" s="21" t="str">
        <f t="shared" si="30"/>
        <v>set</v>
      </c>
      <c r="L275" s="12" t="s">
        <v>392</v>
      </c>
      <c r="M275" s="362" t="s">
        <v>873</v>
      </c>
      <c r="N275" s="362" t="s">
        <v>13</v>
      </c>
      <c r="O275" s="362" t="s">
        <v>697</v>
      </c>
    </row>
    <row r="276" spans="1:15" x14ac:dyDescent="0.25">
      <c r="A276" s="27">
        <v>270</v>
      </c>
      <c r="B276" s="137"/>
      <c r="C276" s="137"/>
      <c r="D276" s="137"/>
      <c r="E276" s="137" t="s">
        <v>210</v>
      </c>
      <c r="F276" s="137"/>
      <c r="G276" s="137"/>
      <c r="H276" s="17" t="str">
        <f t="shared" si="29"/>
        <v>get</v>
      </c>
      <c r="I276" s="13">
        <v>0</v>
      </c>
      <c r="J276" s="55">
        <v>0</v>
      </c>
      <c r="K276" s="21" t="str">
        <f t="shared" si="30"/>
        <v>set</v>
      </c>
      <c r="L276" s="12" t="s">
        <v>393</v>
      </c>
      <c r="M276" s="362" t="s">
        <v>873</v>
      </c>
      <c r="N276" s="362" t="s">
        <v>13</v>
      </c>
      <c r="O276" s="362" t="s">
        <v>697</v>
      </c>
    </row>
    <row r="277" spans="1:15" x14ac:dyDescent="0.25">
      <c r="A277" s="27">
        <v>271</v>
      </c>
      <c r="B277" s="137"/>
      <c r="C277" s="137"/>
      <c r="D277" s="137"/>
      <c r="E277" s="137" t="s">
        <v>211</v>
      </c>
      <c r="F277" s="137"/>
      <c r="G277" s="137"/>
      <c r="H277" s="17" t="str">
        <f t="shared" si="29"/>
        <v>get</v>
      </c>
      <c r="I277" s="13">
        <v>0</v>
      </c>
      <c r="J277" s="55">
        <v>0</v>
      </c>
      <c r="K277" s="21" t="str">
        <f t="shared" si="30"/>
        <v>set</v>
      </c>
      <c r="L277" s="12" t="s">
        <v>394</v>
      </c>
      <c r="M277" s="362" t="s">
        <v>873</v>
      </c>
      <c r="N277" s="362" t="s">
        <v>13</v>
      </c>
      <c r="O277" s="362" t="s">
        <v>697</v>
      </c>
    </row>
    <row r="278" spans="1:15" x14ac:dyDescent="0.25">
      <c r="A278" s="407">
        <v>272</v>
      </c>
      <c r="B278" s="137"/>
      <c r="C278" s="137"/>
      <c r="D278" s="137"/>
      <c r="E278" s="137" t="s">
        <v>212</v>
      </c>
      <c r="F278" s="137"/>
      <c r="G278" s="137"/>
      <c r="H278" s="17" t="str">
        <f t="shared" si="29"/>
        <v>get</v>
      </c>
      <c r="I278" s="13">
        <v>0</v>
      </c>
      <c r="J278" s="55">
        <v>0</v>
      </c>
      <c r="K278" s="21" t="str">
        <f t="shared" si="30"/>
        <v>set</v>
      </c>
      <c r="L278" s="12" t="s">
        <v>395</v>
      </c>
      <c r="M278" s="362" t="s">
        <v>873</v>
      </c>
      <c r="N278" s="362" t="s">
        <v>13</v>
      </c>
      <c r="O278" s="362" t="s">
        <v>697</v>
      </c>
    </row>
    <row r="279" spans="1:15" x14ac:dyDescent="0.25">
      <c r="A279" s="27">
        <v>273</v>
      </c>
      <c r="B279" s="137"/>
      <c r="C279" s="137"/>
      <c r="D279" s="137"/>
      <c r="E279" s="137" t="s">
        <v>213</v>
      </c>
      <c r="F279" s="137"/>
      <c r="G279" s="137"/>
      <c r="H279" s="17" t="str">
        <f t="shared" si="29"/>
        <v>get</v>
      </c>
      <c r="I279" s="13">
        <v>0</v>
      </c>
      <c r="J279" s="55">
        <v>0</v>
      </c>
      <c r="K279" s="21" t="str">
        <f t="shared" si="30"/>
        <v>set</v>
      </c>
      <c r="L279" s="12" t="s">
        <v>396</v>
      </c>
      <c r="M279" s="362" t="s">
        <v>873</v>
      </c>
      <c r="N279" s="362" t="s">
        <v>13</v>
      </c>
      <c r="O279" s="362" t="s">
        <v>697</v>
      </c>
    </row>
    <row r="280" spans="1:15" x14ac:dyDescent="0.25">
      <c r="A280" s="27">
        <v>274</v>
      </c>
      <c r="B280" s="137"/>
      <c r="C280" s="137"/>
      <c r="D280" s="137"/>
      <c r="E280" s="137" t="s">
        <v>214</v>
      </c>
      <c r="F280" s="137"/>
      <c r="G280" s="137"/>
      <c r="H280" s="17" t="str">
        <f t="shared" si="29"/>
        <v>get</v>
      </c>
      <c r="I280" s="13">
        <v>0</v>
      </c>
      <c r="J280" s="55">
        <v>1</v>
      </c>
      <c r="K280" s="21" t="str">
        <f t="shared" si="30"/>
        <v>set</v>
      </c>
      <c r="L280" s="12" t="s">
        <v>397</v>
      </c>
      <c r="M280" s="362" t="s">
        <v>873</v>
      </c>
      <c r="N280" s="362" t="s">
        <v>13</v>
      </c>
      <c r="O280" s="362" t="s">
        <v>697</v>
      </c>
    </row>
    <row r="281" spans="1:15" x14ac:dyDescent="0.25">
      <c r="A281" s="407">
        <v>275</v>
      </c>
      <c r="B281" s="137"/>
      <c r="C281" s="137"/>
      <c r="D281" s="444" t="s">
        <v>186</v>
      </c>
      <c r="E281" s="137"/>
      <c r="F281" s="137"/>
      <c r="G281" s="137"/>
      <c r="H281" s="17" t="str">
        <f>HYPERLINK($L$2&amp;"/"&amp;$B$6&amp;"/"&amp;$C$257&amp;"/"&amp;D281&amp;"/"&amp;I281&amp;"/"&amp;"get","get")</f>
        <v>get</v>
      </c>
      <c r="I281" s="13">
        <v>0</v>
      </c>
      <c r="J281" s="55"/>
      <c r="K281" s="21"/>
      <c r="L281" s="12"/>
      <c r="M281" s="362"/>
      <c r="N281" s="362"/>
      <c r="O281" s="362"/>
    </row>
    <row r="282" spans="1:15" x14ac:dyDescent="0.25">
      <c r="A282" s="27">
        <v>276</v>
      </c>
      <c r="B282" s="137"/>
      <c r="C282" s="137"/>
      <c r="D282" s="137"/>
      <c r="E282" s="137" t="s">
        <v>187</v>
      </c>
      <c r="F282" s="137"/>
      <c r="G282" s="137"/>
      <c r="H282" s="17" t="str">
        <f>HYPERLINK($L$2&amp;"/"&amp;$B$6&amp;"/"&amp;$C$257&amp;"/"&amp;$D$281&amp;"/"&amp;I282&amp;"/"&amp;E282&amp;"/"&amp;"get","get")</f>
        <v>get</v>
      </c>
      <c r="I282" s="13">
        <v>0</v>
      </c>
      <c r="J282" s="14" t="s">
        <v>422</v>
      </c>
      <c r="K282" s="11" t="s">
        <v>102</v>
      </c>
      <c r="L282" s="12" t="s">
        <v>371</v>
      </c>
      <c r="M282" s="362" t="s">
        <v>873</v>
      </c>
      <c r="N282" s="362" t="s">
        <v>697</v>
      </c>
      <c r="O282" s="362" t="s">
        <v>697</v>
      </c>
    </row>
    <row r="283" spans="1:15" x14ac:dyDescent="0.25">
      <c r="A283" s="27">
        <v>277</v>
      </c>
      <c r="B283" s="137"/>
      <c r="C283" s="137"/>
      <c r="D283" s="137"/>
      <c r="E283" s="137" t="s">
        <v>188</v>
      </c>
      <c r="F283" s="137"/>
      <c r="G283" s="137"/>
      <c r="H283" s="17" t="str">
        <f>HYPERLINK($L$2&amp;"/"&amp;$B$6&amp;"/"&amp;$C$257&amp;"/"&amp;$D$281&amp;"/"&amp;I282&amp;"/"&amp;E283&amp;"/"&amp;"get","get")</f>
        <v>get</v>
      </c>
      <c r="I283" s="13">
        <v>0</v>
      </c>
      <c r="J283" s="55">
        <v>0</v>
      </c>
      <c r="K283" s="21" t="str">
        <f>HYPERLINK($L$2&amp;"/"&amp;$B$6&amp;"/"&amp;$C$257&amp;"/"&amp;$D$281&amp;"/"&amp;I283&amp;"/"&amp;E283&amp;"/"&amp;"set?"&amp;J283,"set")</f>
        <v>set</v>
      </c>
      <c r="L283" s="12" t="s">
        <v>372</v>
      </c>
      <c r="M283" s="362" t="s">
        <v>873</v>
      </c>
      <c r="N283" s="362" t="s">
        <v>13</v>
      </c>
      <c r="O283" s="362" t="s">
        <v>697</v>
      </c>
    </row>
    <row r="284" spans="1:15" x14ac:dyDescent="0.25">
      <c r="A284" s="407">
        <v>278</v>
      </c>
      <c r="B284" s="137"/>
      <c r="C284" s="137"/>
      <c r="D284" s="137"/>
      <c r="E284" s="137" t="s">
        <v>189</v>
      </c>
      <c r="F284" s="137"/>
      <c r="G284" s="137"/>
      <c r="H284" s="17" t="str">
        <f>HYPERLINK($L$2&amp;"/"&amp;$B$6&amp;"/"&amp;$C$257&amp;"/"&amp;$D$281&amp;"/"&amp;I284&amp;"/"&amp;E284&amp;"/"&amp;"get","get")</f>
        <v>get</v>
      </c>
      <c r="I284" s="13">
        <v>0</v>
      </c>
      <c r="J284" s="55">
        <v>0</v>
      </c>
      <c r="K284" s="21" t="str">
        <f>HYPERLINK($L$2&amp;"/"&amp;$B$6&amp;"/"&amp;$C$257&amp;"/"&amp;$D$281&amp;"/"&amp;I284&amp;"/"&amp;E284&amp;"/"&amp;"set?"&amp;J284,"set")</f>
        <v>set</v>
      </c>
      <c r="L284" s="12" t="s">
        <v>373</v>
      </c>
      <c r="M284" s="362" t="s">
        <v>873</v>
      </c>
      <c r="N284" s="362" t="s">
        <v>13</v>
      </c>
      <c r="O284" s="362" t="s">
        <v>697</v>
      </c>
    </row>
    <row r="285" spans="1:15" x14ac:dyDescent="0.25">
      <c r="A285" s="27">
        <v>279</v>
      </c>
      <c r="B285" s="137"/>
      <c r="C285" s="137"/>
      <c r="D285" s="137"/>
      <c r="E285" s="137" t="s">
        <v>190</v>
      </c>
      <c r="F285" s="137"/>
      <c r="G285" s="137"/>
      <c r="H285" s="17" t="str">
        <f>HYPERLINK($L$2&amp;"/"&amp;$B$6&amp;"/"&amp;$C$257&amp;"/"&amp;$D$281&amp;"/"&amp;I285&amp;"/"&amp;E285&amp;"/"&amp;"get","get")</f>
        <v>get</v>
      </c>
      <c r="I285" s="13">
        <v>0</v>
      </c>
      <c r="J285" s="55">
        <v>2E-3</v>
      </c>
      <c r="K285" s="21" t="str">
        <f>HYPERLINK($L$2&amp;"/"&amp;$B$6&amp;"/"&amp;$C$257&amp;"/"&amp;$D$281&amp;"/"&amp;I285&amp;"/"&amp;E285&amp;"/"&amp;"set?"&amp;J285,"set")</f>
        <v>set</v>
      </c>
      <c r="L285" s="12" t="s">
        <v>374</v>
      </c>
      <c r="M285" s="362" t="s">
        <v>873</v>
      </c>
      <c r="N285" s="362" t="s">
        <v>13</v>
      </c>
      <c r="O285" s="362" t="s">
        <v>697</v>
      </c>
    </row>
    <row r="286" spans="1:15" x14ac:dyDescent="0.25">
      <c r="A286" s="27">
        <v>280</v>
      </c>
      <c r="B286" s="137"/>
      <c r="C286" s="137"/>
      <c r="D286" s="137"/>
      <c r="E286" s="137" t="s">
        <v>191</v>
      </c>
      <c r="F286" s="137"/>
      <c r="G286" s="137"/>
      <c r="H286" s="17" t="str">
        <f>HYPERLINK($L$2&amp;"/"&amp;$B$6&amp;"/"&amp;$C$257&amp;"/"&amp;$D$281&amp;"/"&amp;I286&amp;"/"&amp;E286&amp;"/"&amp;"get","get")</f>
        <v>get</v>
      </c>
      <c r="I286" s="13">
        <v>1</v>
      </c>
      <c r="J286" s="55">
        <v>1</v>
      </c>
      <c r="K286" s="21" t="str">
        <f>HYPERLINK($L$2&amp;"/"&amp;$B$6&amp;"/"&amp;$C$257&amp;"/"&amp;$D$281&amp;"/"&amp;I286&amp;"/"&amp;E286&amp;"/"&amp;"set?"&amp;J286,"set")</f>
        <v>set</v>
      </c>
      <c r="L286" s="12" t="s">
        <v>375</v>
      </c>
      <c r="M286" s="362" t="s">
        <v>873</v>
      </c>
      <c r="N286" s="362" t="s">
        <v>13</v>
      </c>
      <c r="O286" s="362" t="s">
        <v>697</v>
      </c>
    </row>
    <row r="287" spans="1:15" x14ac:dyDescent="0.25">
      <c r="A287" s="407">
        <v>281</v>
      </c>
      <c r="B287" s="137"/>
      <c r="C287" s="137"/>
      <c r="D287" s="137"/>
      <c r="E287" s="137" t="s">
        <v>192</v>
      </c>
      <c r="F287" s="137"/>
      <c r="G287" s="137"/>
      <c r="H287" s="17" t="str">
        <f>HYPERLINK($L$2&amp;"/"&amp;$B$6&amp;"/"&amp;$C$257&amp;"/"&amp;$D$281&amp;"/"&amp;I287&amp;"/"&amp;E287&amp;"/"&amp;"get","get")</f>
        <v>get</v>
      </c>
      <c r="I287" s="13">
        <v>0</v>
      </c>
      <c r="J287" s="14" t="s">
        <v>422</v>
      </c>
      <c r="K287" s="11" t="s">
        <v>102</v>
      </c>
      <c r="L287" s="12" t="s">
        <v>376</v>
      </c>
      <c r="M287" s="362" t="s">
        <v>873</v>
      </c>
      <c r="N287" s="362" t="s">
        <v>697</v>
      </c>
      <c r="O287" s="362" t="s">
        <v>697</v>
      </c>
    </row>
    <row r="288" spans="1:15" x14ac:dyDescent="0.25">
      <c r="A288" s="27">
        <v>282</v>
      </c>
      <c r="B288" s="137"/>
      <c r="C288" s="137"/>
      <c r="D288" s="137"/>
      <c r="E288" s="137" t="s">
        <v>193</v>
      </c>
      <c r="F288" s="137"/>
      <c r="G288" s="137"/>
      <c r="H288" s="17" t="str">
        <f>HYPERLINK($L$2&amp;"/"&amp;$B$6&amp;"/"&amp;$C$257&amp;"/"&amp;$D$281&amp;"/"&amp;I288&amp;"/"&amp;E288&amp;"/"&amp;"get","get")</f>
        <v>get</v>
      </c>
      <c r="I288" s="13">
        <v>0</v>
      </c>
      <c r="J288" s="55" t="s">
        <v>799</v>
      </c>
      <c r="K288" s="21" t="str">
        <f>HYPERLINK($L$2&amp;"/"&amp;$B$6&amp;"/"&amp;$C$257&amp;"/"&amp;$D$281&amp;"/"&amp;I288&amp;"/"&amp;E288&amp;"/"&amp;"set?"&amp;J288,"set")</f>
        <v>set</v>
      </c>
      <c r="L288" s="12" t="s">
        <v>377</v>
      </c>
      <c r="M288" s="362" t="s">
        <v>873</v>
      </c>
      <c r="N288" s="362" t="s">
        <v>13</v>
      </c>
      <c r="O288" s="362" t="s">
        <v>697</v>
      </c>
    </row>
    <row r="289" spans="1:15" x14ac:dyDescent="0.25">
      <c r="A289" s="27">
        <v>283</v>
      </c>
      <c r="B289" s="137"/>
      <c r="C289" s="137"/>
      <c r="D289" s="137"/>
      <c r="E289" s="137" t="s">
        <v>1069</v>
      </c>
      <c r="F289" s="137"/>
      <c r="G289" s="137"/>
      <c r="H289" s="11"/>
      <c r="I289" s="13"/>
      <c r="J289" s="14" t="s">
        <v>422</v>
      </c>
      <c r="K289" s="11"/>
      <c r="L289" s="12" t="s">
        <v>1070</v>
      </c>
      <c r="M289" s="362"/>
      <c r="N289" s="362"/>
      <c r="O289" s="362"/>
    </row>
    <row r="290" spans="1:15" x14ac:dyDescent="0.25">
      <c r="A290" s="407">
        <v>284</v>
      </c>
      <c r="B290" s="137"/>
      <c r="C290" s="137"/>
      <c r="D290" s="137"/>
      <c r="E290" s="137" t="s">
        <v>1069</v>
      </c>
      <c r="F290" s="137"/>
      <c r="G290" s="137"/>
      <c r="H290" s="11"/>
      <c r="I290" s="13"/>
      <c r="J290" s="14" t="s">
        <v>422</v>
      </c>
      <c r="K290" s="11"/>
      <c r="L290" s="12" t="s">
        <v>1070</v>
      </c>
      <c r="M290" s="362"/>
      <c r="N290" s="362"/>
      <c r="O290" s="362"/>
    </row>
    <row r="291" spans="1:15" x14ac:dyDescent="0.25">
      <c r="A291" s="27">
        <v>285</v>
      </c>
      <c r="B291" s="137"/>
      <c r="C291" s="137"/>
      <c r="D291" s="137"/>
      <c r="E291" s="137" t="s">
        <v>194</v>
      </c>
      <c r="F291" s="137"/>
      <c r="G291" s="137"/>
      <c r="H291" s="17" t="str">
        <f>HYPERLINK($L$2&amp;"/"&amp;$B$6&amp;"/"&amp;$C$257&amp;"/"&amp;$D$281&amp;"/"&amp;I291&amp;"/"&amp;E291&amp;"/"&amp;"get","get")</f>
        <v>get</v>
      </c>
      <c r="I291" s="13">
        <v>0</v>
      </c>
      <c r="J291" s="14" t="s">
        <v>422</v>
      </c>
      <c r="K291" s="11" t="s">
        <v>102</v>
      </c>
      <c r="L291" s="12" t="s">
        <v>378</v>
      </c>
      <c r="M291" s="362" t="s">
        <v>873</v>
      </c>
      <c r="N291" s="362" t="s">
        <v>697</v>
      </c>
      <c r="O291" s="362" t="s">
        <v>697</v>
      </c>
    </row>
    <row r="292" spans="1:15" x14ac:dyDescent="0.25">
      <c r="A292" s="27">
        <v>286</v>
      </c>
      <c r="B292" s="137"/>
      <c r="C292" s="137"/>
      <c r="D292" s="137"/>
      <c r="E292" s="137" t="s">
        <v>195</v>
      </c>
      <c r="F292" s="137"/>
      <c r="G292" s="137"/>
      <c r="H292" s="17" t="str">
        <f>HYPERLINK($L$2&amp;"/"&amp;$B$6&amp;"/"&amp;$C$257&amp;"/"&amp;$D$281&amp;"/"&amp;I292&amp;"/"&amp;E292&amp;"/"&amp;"get","get")</f>
        <v>get</v>
      </c>
      <c r="I292" s="13">
        <v>0</v>
      </c>
      <c r="J292" s="55" t="s">
        <v>770</v>
      </c>
      <c r="K292" s="21" t="str">
        <f>HYPERLINK($L$2&amp;"/"&amp;$B$6&amp;"/"&amp;$C$257&amp;"/"&amp;$D$281&amp;"/"&amp;I292&amp;"/"&amp;E292&amp;"/"&amp;"set?"&amp;J292,"set")</f>
        <v>set</v>
      </c>
      <c r="L292" s="12" t="s">
        <v>379</v>
      </c>
      <c r="M292" s="362" t="s">
        <v>873</v>
      </c>
      <c r="N292" s="362" t="s">
        <v>13</v>
      </c>
      <c r="O292" s="362" t="s">
        <v>697</v>
      </c>
    </row>
    <row r="293" spans="1:15" x14ac:dyDescent="0.25">
      <c r="A293" s="407">
        <v>287</v>
      </c>
      <c r="B293" s="137"/>
      <c r="C293" s="137"/>
      <c r="D293" s="137"/>
      <c r="E293" s="137" t="s">
        <v>196</v>
      </c>
      <c r="F293" s="137"/>
      <c r="G293" s="137"/>
      <c r="H293" s="17" t="str">
        <f>HYPERLINK($L$2&amp;"/"&amp;$B$6&amp;"/"&amp;$C$257&amp;"/"&amp;$D$281&amp;"/"&amp;I293&amp;"/"&amp;E293&amp;"/"&amp;"get","get")</f>
        <v>get</v>
      </c>
      <c r="I293" s="13">
        <v>0</v>
      </c>
      <c r="J293" s="55">
        <v>0</v>
      </c>
      <c r="K293" s="21" t="str">
        <f>HYPERLINK($L$2&amp;"/"&amp;$B$6&amp;"/"&amp;$C$257&amp;"/"&amp;$D$281&amp;"/"&amp;I293&amp;"/"&amp;E293&amp;"/"&amp;"set?"&amp;J293,"set")</f>
        <v>set</v>
      </c>
      <c r="L293" s="12" t="s">
        <v>380</v>
      </c>
      <c r="M293" s="362" t="s">
        <v>873</v>
      </c>
      <c r="N293" s="362" t="s">
        <v>13</v>
      </c>
      <c r="O293" s="362" t="s">
        <v>697</v>
      </c>
    </row>
    <row r="294" spans="1:15" x14ac:dyDescent="0.25">
      <c r="A294" s="27">
        <v>288</v>
      </c>
      <c r="B294" s="137"/>
      <c r="C294" s="444" t="s">
        <v>215</v>
      </c>
      <c r="D294" s="137"/>
      <c r="E294" s="137"/>
      <c r="F294" s="137"/>
      <c r="G294" s="137"/>
      <c r="H294" s="17" t="str">
        <f>HYPERLINK($L$2&amp;"/"&amp;$B$6&amp;"/"&amp;$C$294&amp;"/"&amp;I294&amp;"/"&amp;"get","get")</f>
        <v>get</v>
      </c>
      <c r="I294" s="13"/>
      <c r="J294" s="14" t="s">
        <v>422</v>
      </c>
      <c r="K294" s="21"/>
      <c r="L294" s="12" t="s">
        <v>398</v>
      </c>
      <c r="M294" s="362"/>
      <c r="N294" s="362"/>
      <c r="O294" s="362"/>
    </row>
    <row r="295" spans="1:15" x14ac:dyDescent="0.25">
      <c r="A295" s="27">
        <v>289</v>
      </c>
      <c r="B295" s="137"/>
      <c r="C295" s="137"/>
      <c r="D295" s="137" t="s">
        <v>184</v>
      </c>
      <c r="E295" s="137"/>
      <c r="F295" s="137"/>
      <c r="G295" s="137"/>
      <c r="H295" s="17" t="str">
        <f>HYPERLINK($L$2&amp;"/"&amp;$B$6&amp;"/"&amp;$C$294&amp;"/"&amp;D295&amp;"/"&amp;"get","get")</f>
        <v>get</v>
      </c>
      <c r="I295" s="13">
        <v>1</v>
      </c>
      <c r="J295" s="14" t="s">
        <v>422</v>
      </c>
      <c r="K295" s="11" t="s">
        <v>102</v>
      </c>
      <c r="L295" s="12" t="s">
        <v>399</v>
      </c>
      <c r="M295" s="362" t="s">
        <v>873</v>
      </c>
      <c r="N295" s="362" t="s">
        <v>697</v>
      </c>
      <c r="O295" s="362" t="s">
        <v>697</v>
      </c>
    </row>
    <row r="296" spans="1:15" x14ac:dyDescent="0.25">
      <c r="A296" s="407">
        <v>290</v>
      </c>
      <c r="B296" s="137"/>
      <c r="C296" s="137"/>
      <c r="D296" s="137" t="s">
        <v>94</v>
      </c>
      <c r="E296" s="137"/>
      <c r="F296" s="137"/>
      <c r="G296" s="137"/>
      <c r="H296" s="11" t="s">
        <v>102</v>
      </c>
      <c r="I296" s="13">
        <v>0</v>
      </c>
      <c r="J296" s="55"/>
      <c r="K296" s="21" t="str">
        <f>HYPERLINK($L$2&amp;"/"&amp;$B$6&amp;"/"&amp;$C$294&amp;"/"&amp;I296&amp;"/"&amp;D296&amp;"/"&amp;"set?"&amp;J296,"set")</f>
        <v>set</v>
      </c>
      <c r="L296" s="12" t="s">
        <v>521</v>
      </c>
      <c r="M296" s="362" t="s">
        <v>697</v>
      </c>
      <c r="N296" s="362" t="s">
        <v>697</v>
      </c>
      <c r="O296" s="362" t="s">
        <v>13</v>
      </c>
    </row>
    <row r="297" spans="1:15" x14ac:dyDescent="0.25">
      <c r="A297" s="27">
        <v>291</v>
      </c>
      <c r="B297" s="137"/>
      <c r="C297" s="137"/>
      <c r="D297" s="137" t="s">
        <v>517</v>
      </c>
      <c r="E297" s="137"/>
      <c r="F297" s="137"/>
      <c r="G297" s="137"/>
      <c r="H297" s="17" t="str">
        <f>HYPERLINK($L$2&amp;"/"&amp;$B$6&amp;"/"&amp;$C$294&amp;"/"&amp;D297&amp;"/"&amp;"get","get")</f>
        <v>get</v>
      </c>
      <c r="I297" s="13">
        <v>0</v>
      </c>
      <c r="J297" s="14" t="s">
        <v>422</v>
      </c>
      <c r="K297" s="11" t="s">
        <v>102</v>
      </c>
      <c r="L297" s="12" t="s">
        <v>522</v>
      </c>
      <c r="M297" s="362" t="s">
        <v>873</v>
      </c>
      <c r="N297" s="362" t="s">
        <v>697</v>
      </c>
      <c r="O297" s="362" t="s">
        <v>697</v>
      </c>
    </row>
    <row r="298" spans="1:15" x14ac:dyDescent="0.25">
      <c r="A298" s="27">
        <v>292</v>
      </c>
      <c r="B298" s="137"/>
      <c r="C298" s="137"/>
      <c r="D298" s="444" t="s">
        <v>186</v>
      </c>
      <c r="E298" s="137"/>
      <c r="F298" s="137"/>
      <c r="G298" s="137"/>
      <c r="H298" s="17" t="str">
        <f>HYPERLINK($L$2&amp;"/"&amp;$B$6&amp;"/"&amp;$C$294&amp;"/"&amp;D298&amp;"/"&amp;I298&amp;"/"&amp;"get","get")</f>
        <v>get</v>
      </c>
      <c r="I298" s="13"/>
      <c r="J298" s="14" t="s">
        <v>422</v>
      </c>
      <c r="K298" s="21"/>
      <c r="L298" s="12"/>
      <c r="M298" s="362"/>
      <c r="N298" s="362"/>
      <c r="O298" s="362"/>
    </row>
    <row r="299" spans="1:15" x14ac:dyDescent="0.25">
      <c r="A299" s="407">
        <v>293</v>
      </c>
      <c r="B299" s="137"/>
      <c r="C299" s="137"/>
      <c r="D299" s="137"/>
      <c r="E299" s="137" t="s">
        <v>216</v>
      </c>
      <c r="F299" s="137"/>
      <c r="G299" s="137"/>
      <c r="H299" s="17" t="str">
        <f t="shared" ref="H299:H312" si="31">HYPERLINK($L$2&amp;"/"&amp;$B$6&amp;"/"&amp;$C$294&amp;"/"&amp;$D$298&amp;"/"&amp;I299&amp;"/"&amp;E299&amp;"/"&amp;"get","get")</f>
        <v>get</v>
      </c>
      <c r="I299" s="13">
        <v>0</v>
      </c>
      <c r="J299" s="58">
        <v>3.0896000000000001E-12</v>
      </c>
      <c r="K299" s="21" t="str">
        <f t="shared" ref="K299:K312" si="32">HYPERLINK($L$2&amp;"/"&amp;$B$6&amp;"/"&amp;$C$294&amp;"/"&amp;$D$298&amp;"/"&amp;I299&amp;"/"&amp;E299&amp;"/"&amp;"set?"&amp;J299,"set")</f>
        <v>set</v>
      </c>
      <c r="L299" s="12" t="s">
        <v>400</v>
      </c>
      <c r="M299" s="362" t="s">
        <v>873</v>
      </c>
      <c r="N299" s="362" t="s">
        <v>13</v>
      </c>
      <c r="O299" s="362" t="s">
        <v>697</v>
      </c>
    </row>
    <row r="300" spans="1:15" x14ac:dyDescent="0.25">
      <c r="A300" s="27">
        <v>294</v>
      </c>
      <c r="B300" s="137"/>
      <c r="C300" s="137"/>
      <c r="D300" s="137"/>
      <c r="E300" s="137" t="s">
        <v>195</v>
      </c>
      <c r="F300" s="137"/>
      <c r="G300" s="137"/>
      <c r="H300" s="17" t="str">
        <f t="shared" si="31"/>
        <v>get</v>
      </c>
      <c r="I300" s="13">
        <v>0</v>
      </c>
      <c r="J300" s="55" t="s">
        <v>764</v>
      </c>
      <c r="K300" s="21" t="str">
        <f t="shared" si="32"/>
        <v>set</v>
      </c>
      <c r="L300" s="12" t="s">
        <v>401</v>
      </c>
      <c r="M300" s="362" t="s">
        <v>873</v>
      </c>
      <c r="N300" s="362" t="s">
        <v>13</v>
      </c>
      <c r="O300" s="362" t="s">
        <v>697</v>
      </c>
    </row>
    <row r="301" spans="1:15" x14ac:dyDescent="0.25">
      <c r="A301" s="27">
        <v>295</v>
      </c>
      <c r="B301" s="137"/>
      <c r="C301" s="137"/>
      <c r="D301" s="137"/>
      <c r="E301" s="137" t="s">
        <v>217</v>
      </c>
      <c r="F301" s="137"/>
      <c r="G301" s="137"/>
      <c r="H301" s="17" t="str">
        <f t="shared" si="31"/>
        <v>get</v>
      </c>
      <c r="I301" s="13">
        <v>0</v>
      </c>
      <c r="J301" s="55">
        <v>3</v>
      </c>
      <c r="K301" s="21" t="str">
        <f t="shared" si="32"/>
        <v>set</v>
      </c>
      <c r="L301" s="12" t="s">
        <v>402</v>
      </c>
      <c r="M301" s="362" t="s">
        <v>873</v>
      </c>
      <c r="N301" s="362" t="s">
        <v>13</v>
      </c>
      <c r="O301" s="362" t="s">
        <v>697</v>
      </c>
    </row>
    <row r="302" spans="1:15" x14ac:dyDescent="0.25">
      <c r="A302" s="407">
        <v>296</v>
      </c>
      <c r="B302" s="137"/>
      <c r="C302" s="137"/>
      <c r="D302" s="137"/>
      <c r="E302" s="137" t="s">
        <v>218</v>
      </c>
      <c r="F302" s="137"/>
      <c r="G302" s="137"/>
      <c r="H302" s="17" t="str">
        <f t="shared" si="31"/>
        <v>get</v>
      </c>
      <c r="I302" s="13">
        <v>0</v>
      </c>
      <c r="J302" s="55">
        <v>5</v>
      </c>
      <c r="K302" s="21" t="str">
        <f t="shared" si="32"/>
        <v>set</v>
      </c>
      <c r="L302" s="12" t="s">
        <v>403</v>
      </c>
      <c r="M302" s="362" t="s">
        <v>873</v>
      </c>
      <c r="N302" s="362" t="s">
        <v>13</v>
      </c>
      <c r="O302" s="362" t="s">
        <v>697</v>
      </c>
    </row>
    <row r="303" spans="1:15" x14ac:dyDescent="0.25">
      <c r="A303" s="27">
        <v>297</v>
      </c>
      <c r="B303" s="137"/>
      <c r="C303" s="137"/>
      <c r="D303" s="137"/>
      <c r="E303" s="137" t="s">
        <v>220</v>
      </c>
      <c r="F303" s="137"/>
      <c r="G303" s="137"/>
      <c r="H303" s="17" t="str">
        <f t="shared" si="31"/>
        <v>get</v>
      </c>
      <c r="I303" s="13">
        <v>1</v>
      </c>
      <c r="J303" s="55">
        <v>10</v>
      </c>
      <c r="K303" s="21" t="str">
        <f t="shared" si="32"/>
        <v>set</v>
      </c>
      <c r="L303" s="12" t="s">
        <v>405</v>
      </c>
      <c r="M303" s="362" t="s">
        <v>873</v>
      </c>
      <c r="N303" s="362" t="s">
        <v>13</v>
      </c>
      <c r="O303" s="362" t="s">
        <v>697</v>
      </c>
    </row>
    <row r="304" spans="1:15" x14ac:dyDescent="0.25">
      <c r="A304" s="27">
        <v>298</v>
      </c>
      <c r="B304" s="137"/>
      <c r="C304" s="137"/>
      <c r="D304" s="137"/>
      <c r="E304" s="137" t="s">
        <v>221</v>
      </c>
      <c r="F304" s="137"/>
      <c r="G304" s="137"/>
      <c r="H304" s="17" t="str">
        <f t="shared" si="31"/>
        <v>get</v>
      </c>
      <c r="I304" s="13">
        <v>1</v>
      </c>
      <c r="J304" s="55">
        <v>0</v>
      </c>
      <c r="K304" s="21" t="str">
        <f t="shared" si="32"/>
        <v>set</v>
      </c>
      <c r="L304" s="12" t="s">
        <v>406</v>
      </c>
      <c r="M304" s="362" t="s">
        <v>873</v>
      </c>
      <c r="N304" s="362" t="s">
        <v>13</v>
      </c>
      <c r="O304" s="362" t="s">
        <v>697</v>
      </c>
    </row>
    <row r="305" spans="1:15" x14ac:dyDescent="0.25">
      <c r="A305" s="407">
        <v>299</v>
      </c>
      <c r="B305" s="137"/>
      <c r="C305" s="137"/>
      <c r="D305" s="137"/>
      <c r="E305" s="137" t="s">
        <v>219</v>
      </c>
      <c r="F305" s="137"/>
      <c r="G305" s="137"/>
      <c r="H305" s="17" t="str">
        <f t="shared" si="31"/>
        <v>get</v>
      </c>
      <c r="I305" s="13">
        <v>0</v>
      </c>
      <c r="J305" s="70" t="s">
        <v>761</v>
      </c>
      <c r="K305" s="21" t="str">
        <f t="shared" si="32"/>
        <v>set</v>
      </c>
      <c r="L305" s="12" t="s">
        <v>404</v>
      </c>
      <c r="M305" s="362" t="s">
        <v>873</v>
      </c>
      <c r="N305" s="362" t="s">
        <v>13</v>
      </c>
      <c r="O305" s="362" t="s">
        <v>697</v>
      </c>
    </row>
    <row r="306" spans="1:15" x14ac:dyDescent="0.25">
      <c r="A306" s="27">
        <v>300</v>
      </c>
      <c r="B306" s="137"/>
      <c r="C306" s="137"/>
      <c r="D306" s="137"/>
      <c r="E306" s="137" t="s">
        <v>188</v>
      </c>
      <c r="F306" s="137"/>
      <c r="G306" s="137"/>
      <c r="H306" s="17" t="str">
        <f t="shared" si="31"/>
        <v>get</v>
      </c>
      <c r="I306" s="13">
        <v>1</v>
      </c>
      <c r="J306" s="55">
        <v>0</v>
      </c>
      <c r="K306" s="21" t="str">
        <f t="shared" si="32"/>
        <v>set</v>
      </c>
      <c r="L306" s="12" t="s">
        <v>529</v>
      </c>
      <c r="M306" s="362" t="s">
        <v>873</v>
      </c>
      <c r="N306" s="362" t="s">
        <v>13</v>
      </c>
      <c r="O306" s="362" t="s">
        <v>697</v>
      </c>
    </row>
    <row r="307" spans="1:15" x14ac:dyDescent="0.25">
      <c r="A307" s="27">
        <v>301</v>
      </c>
      <c r="B307" s="137"/>
      <c r="C307" s="137"/>
      <c r="D307" s="137"/>
      <c r="E307" s="137" t="s">
        <v>189</v>
      </c>
      <c r="F307" s="137"/>
      <c r="G307" s="137"/>
      <c r="H307" s="17" t="str">
        <f t="shared" si="31"/>
        <v>get</v>
      </c>
      <c r="I307" s="13">
        <v>1</v>
      </c>
      <c r="J307" s="55">
        <v>0</v>
      </c>
      <c r="K307" s="21" t="str">
        <f t="shared" si="32"/>
        <v>set</v>
      </c>
      <c r="L307" s="12" t="s">
        <v>530</v>
      </c>
      <c r="M307" s="362" t="s">
        <v>873</v>
      </c>
      <c r="N307" s="362" t="s">
        <v>13</v>
      </c>
      <c r="O307" s="362" t="s">
        <v>697</v>
      </c>
    </row>
    <row r="308" spans="1:15" x14ac:dyDescent="0.25">
      <c r="A308" s="407">
        <v>302</v>
      </c>
      <c r="B308" s="137"/>
      <c r="C308" s="137"/>
      <c r="D308" s="137"/>
      <c r="E308" s="137" t="s">
        <v>525</v>
      </c>
      <c r="F308" s="137"/>
      <c r="G308" s="137"/>
      <c r="H308" s="17" t="str">
        <f t="shared" si="31"/>
        <v>get</v>
      </c>
      <c r="I308" s="13">
        <v>1</v>
      </c>
      <c r="J308" s="55">
        <v>1</v>
      </c>
      <c r="K308" s="21" t="str">
        <f t="shared" si="32"/>
        <v>set</v>
      </c>
      <c r="L308" s="12" t="s">
        <v>531</v>
      </c>
      <c r="M308" s="362" t="s">
        <v>873</v>
      </c>
      <c r="N308" s="362" t="s">
        <v>13</v>
      </c>
      <c r="O308" s="362" t="s">
        <v>697</v>
      </c>
    </row>
    <row r="309" spans="1:15" x14ac:dyDescent="0.25">
      <c r="A309" s="27">
        <v>303</v>
      </c>
      <c r="B309" s="137"/>
      <c r="C309" s="137"/>
      <c r="D309" s="137"/>
      <c r="E309" s="137" t="s">
        <v>526</v>
      </c>
      <c r="F309" s="137"/>
      <c r="G309" s="137"/>
      <c r="H309" s="17" t="str">
        <f t="shared" si="31"/>
        <v>get</v>
      </c>
      <c r="I309" s="13">
        <v>1</v>
      </c>
      <c r="J309" s="55">
        <v>1</v>
      </c>
      <c r="K309" s="21" t="str">
        <f t="shared" si="32"/>
        <v>set</v>
      </c>
      <c r="L309" s="12" t="s">
        <v>532</v>
      </c>
      <c r="M309" s="362" t="s">
        <v>873</v>
      </c>
      <c r="N309" s="362" t="s">
        <v>13</v>
      </c>
      <c r="O309" s="362" t="s">
        <v>697</v>
      </c>
    </row>
    <row r="310" spans="1:15" x14ac:dyDescent="0.25">
      <c r="A310" s="27">
        <v>304</v>
      </c>
      <c r="B310" s="137"/>
      <c r="C310" s="137"/>
      <c r="D310" s="137"/>
      <c r="E310" s="137" t="s">
        <v>222</v>
      </c>
      <c r="F310" s="137"/>
      <c r="G310" s="137"/>
      <c r="H310" s="17" t="str">
        <f t="shared" si="31"/>
        <v>get</v>
      </c>
      <c r="I310" s="13">
        <v>0</v>
      </c>
      <c r="J310" s="55">
        <v>4</v>
      </c>
      <c r="K310" s="21" t="str">
        <f t="shared" si="32"/>
        <v>set</v>
      </c>
      <c r="L310" s="12" t="s">
        <v>407</v>
      </c>
      <c r="M310" s="362" t="s">
        <v>873</v>
      </c>
      <c r="N310" s="362" t="s">
        <v>13</v>
      </c>
      <c r="O310" s="362" t="s">
        <v>697</v>
      </c>
    </row>
    <row r="311" spans="1:15" x14ac:dyDescent="0.25">
      <c r="A311" s="407">
        <v>305</v>
      </c>
      <c r="B311" s="137"/>
      <c r="C311" s="137"/>
      <c r="D311" s="137"/>
      <c r="E311" s="137" t="s">
        <v>527</v>
      </c>
      <c r="F311" s="137"/>
      <c r="G311" s="137"/>
      <c r="H311" s="17" t="str">
        <f t="shared" si="31"/>
        <v>get</v>
      </c>
      <c r="I311" s="34">
        <v>1</v>
      </c>
      <c r="J311" s="55"/>
      <c r="K311" s="21" t="str">
        <f t="shared" si="32"/>
        <v>set</v>
      </c>
      <c r="L311" s="12" t="s">
        <v>533</v>
      </c>
      <c r="M311" s="362" t="s">
        <v>873</v>
      </c>
      <c r="N311" s="362" t="s">
        <v>13</v>
      </c>
      <c r="O311" s="362" t="s">
        <v>697</v>
      </c>
    </row>
    <row r="312" spans="1:15" x14ac:dyDescent="0.25">
      <c r="A312" s="27">
        <v>306</v>
      </c>
      <c r="B312" s="137"/>
      <c r="C312" s="137"/>
      <c r="D312" s="137"/>
      <c r="E312" s="137" t="s">
        <v>528</v>
      </c>
      <c r="F312" s="137"/>
      <c r="G312" s="137"/>
      <c r="H312" s="17" t="str">
        <f t="shared" si="31"/>
        <v>get</v>
      </c>
      <c r="I312" s="34">
        <v>1</v>
      </c>
      <c r="J312" s="55" t="s">
        <v>625</v>
      </c>
      <c r="K312" s="21" t="str">
        <f t="shared" si="32"/>
        <v>set</v>
      </c>
      <c r="L312" s="12" t="s">
        <v>534</v>
      </c>
      <c r="M312" s="362" t="s">
        <v>873</v>
      </c>
      <c r="N312" s="362" t="s">
        <v>13</v>
      </c>
      <c r="O312" s="362" t="s">
        <v>697</v>
      </c>
    </row>
    <row r="313" spans="1:15" x14ac:dyDescent="0.25">
      <c r="A313" s="27">
        <v>307</v>
      </c>
      <c r="B313" s="137"/>
      <c r="C313" s="444" t="s">
        <v>223</v>
      </c>
      <c r="D313" s="137"/>
      <c r="E313" s="137"/>
      <c r="F313" s="137"/>
      <c r="G313" s="137"/>
      <c r="H313" s="17" t="str">
        <f>HYPERLINK($L$2&amp;"/"&amp;$B$6&amp;"/"&amp;$C$313&amp;"/"&amp;"get","get")</f>
        <v>get</v>
      </c>
      <c r="I313" s="14" t="s">
        <v>422</v>
      </c>
      <c r="J313" s="55"/>
      <c r="K313" s="21"/>
      <c r="L313" s="12" t="s">
        <v>408</v>
      </c>
      <c r="M313" s="362"/>
      <c r="N313" s="362"/>
      <c r="O313" s="362"/>
    </row>
    <row r="314" spans="1:15" x14ac:dyDescent="0.25">
      <c r="A314" s="407">
        <v>308</v>
      </c>
      <c r="B314" s="137"/>
      <c r="C314" s="137"/>
      <c r="D314" s="137" t="s">
        <v>184</v>
      </c>
      <c r="E314" s="137"/>
      <c r="F314" s="137"/>
      <c r="G314" s="137"/>
      <c r="H314" s="17" t="str">
        <f>HYPERLINK($L$2&amp;"/"&amp;$B$6&amp;"/"&amp;$C$313&amp;"/"&amp;D314&amp;"/"&amp;"get","get")</f>
        <v>get</v>
      </c>
      <c r="I314" s="14" t="s">
        <v>422</v>
      </c>
      <c r="J314" s="14" t="s">
        <v>422</v>
      </c>
      <c r="K314" s="11" t="s">
        <v>102</v>
      </c>
      <c r="L314" s="12" t="s">
        <v>409</v>
      </c>
      <c r="M314" s="362" t="s">
        <v>873</v>
      </c>
      <c r="N314" s="362" t="s">
        <v>697</v>
      </c>
      <c r="O314" s="362" t="s">
        <v>697</v>
      </c>
    </row>
    <row r="315" spans="1:15" x14ac:dyDescent="0.25">
      <c r="A315" s="27">
        <v>309</v>
      </c>
      <c r="B315" s="137"/>
      <c r="C315" s="137"/>
      <c r="D315" s="137" t="s">
        <v>535</v>
      </c>
      <c r="E315" s="137"/>
      <c r="F315" s="137"/>
      <c r="G315" s="137"/>
      <c r="H315" s="17" t="str">
        <f>HYPERLINK($L$2&amp;"/"&amp;$B$6&amp;"/"&amp;$C$313&amp;"/"&amp;D315&amp;"/"&amp;"get","get")</f>
        <v>get</v>
      </c>
      <c r="I315" s="14" t="s">
        <v>422</v>
      </c>
      <c r="J315" s="55"/>
      <c r="K315" s="21" t="str">
        <f>HYPERLINK($L$2&amp;"/"&amp;$B$6&amp;"/"&amp;$C$313&amp;"/"&amp;D315&amp;"/"&amp;"set?"&amp;J315,"set")</f>
        <v>set</v>
      </c>
      <c r="L315" s="12" t="s">
        <v>537</v>
      </c>
      <c r="M315" s="362" t="s">
        <v>873</v>
      </c>
      <c r="N315" s="362" t="s">
        <v>13</v>
      </c>
      <c r="O315" s="362" t="s">
        <v>697</v>
      </c>
    </row>
    <row r="316" spans="1:15" x14ac:dyDescent="0.25">
      <c r="A316" s="27">
        <v>310</v>
      </c>
      <c r="B316" s="137"/>
      <c r="C316" s="137"/>
      <c r="D316" s="137" t="s">
        <v>224</v>
      </c>
      <c r="E316" s="137"/>
      <c r="F316" s="137"/>
      <c r="G316" s="137"/>
      <c r="H316" s="17" t="str">
        <f>HYPERLINK($L$2&amp;"/"&amp;$B$6&amp;"/"&amp;$C$313&amp;"/"&amp;D316&amp;"/"&amp;"get","get")</f>
        <v>get</v>
      </c>
      <c r="I316" s="14" t="s">
        <v>422</v>
      </c>
      <c r="J316" s="14" t="s">
        <v>422</v>
      </c>
      <c r="K316" s="11" t="s">
        <v>102</v>
      </c>
      <c r="L316" s="12" t="s">
        <v>410</v>
      </c>
      <c r="M316" s="362" t="s">
        <v>873</v>
      </c>
      <c r="N316" s="362" t="s">
        <v>697</v>
      </c>
      <c r="O316" s="362" t="s">
        <v>697</v>
      </c>
    </row>
    <row r="317" spans="1:15" x14ac:dyDescent="0.25">
      <c r="A317" s="407">
        <v>311</v>
      </c>
      <c r="B317" s="137"/>
      <c r="C317" s="137"/>
      <c r="D317" s="137" t="s">
        <v>94</v>
      </c>
      <c r="E317" s="137"/>
      <c r="F317" s="137"/>
      <c r="G317" s="137"/>
      <c r="H317" s="11" t="s">
        <v>102</v>
      </c>
      <c r="I317" s="14" t="s">
        <v>422</v>
      </c>
      <c r="J317" s="55"/>
      <c r="K317" s="21" t="str">
        <f>HYPERLINK($L$2&amp;"/"&amp;$B$6&amp;"/"&amp;$C$313&amp;"/"&amp;D317&amp;"/"&amp;"set?"&amp;J317,"set")</f>
        <v>set</v>
      </c>
      <c r="L317" s="12" t="s">
        <v>538</v>
      </c>
      <c r="M317" s="362" t="s">
        <v>697</v>
      </c>
      <c r="N317" s="362" t="s">
        <v>697</v>
      </c>
      <c r="O317" s="362" t="s">
        <v>13</v>
      </c>
    </row>
    <row r="318" spans="1:15" x14ac:dyDescent="0.25">
      <c r="A318" s="27">
        <v>312</v>
      </c>
      <c r="B318" s="137"/>
      <c r="C318" s="137"/>
      <c r="D318" s="137" t="s">
        <v>517</v>
      </c>
      <c r="E318" s="137"/>
      <c r="F318" s="137"/>
      <c r="G318" s="137"/>
      <c r="H318" s="17" t="str">
        <f>HYPERLINK($L$2&amp;"/"&amp;$B$6&amp;"/"&amp;$C$313&amp;"/"&amp;D318&amp;"/"&amp;"get","get")</f>
        <v>get</v>
      </c>
      <c r="I318" s="14" t="s">
        <v>422</v>
      </c>
      <c r="J318" s="14" t="s">
        <v>422</v>
      </c>
      <c r="K318" s="11" t="s">
        <v>102</v>
      </c>
      <c r="L318" s="12" t="s">
        <v>539</v>
      </c>
      <c r="M318" s="362" t="s">
        <v>873</v>
      </c>
      <c r="N318" s="362" t="s">
        <v>697</v>
      </c>
      <c r="O318" s="362" t="s">
        <v>697</v>
      </c>
    </row>
    <row r="319" spans="1:15" x14ac:dyDescent="0.25">
      <c r="A319" s="27">
        <v>313</v>
      </c>
      <c r="B319" s="137"/>
      <c r="C319" s="137"/>
      <c r="D319" s="137" t="s">
        <v>536</v>
      </c>
      <c r="E319" s="137"/>
      <c r="F319" s="137"/>
      <c r="G319" s="137"/>
      <c r="H319" s="17" t="str">
        <f>HYPERLINK($L$2&amp;"/"&amp;$B$6&amp;"/"&amp;$C$313&amp;"/"&amp;D319&amp;"/"&amp;"get","get")</f>
        <v>get</v>
      </c>
      <c r="I319" s="14"/>
      <c r="J319" s="14" t="s">
        <v>422</v>
      </c>
      <c r="K319" s="11" t="s">
        <v>102</v>
      </c>
      <c r="L319" s="12" t="s">
        <v>540</v>
      </c>
      <c r="M319" s="362" t="s">
        <v>873</v>
      </c>
      <c r="N319" s="362" t="s">
        <v>697</v>
      </c>
      <c r="O319" s="362" t="s">
        <v>697</v>
      </c>
    </row>
    <row r="320" spans="1:15" x14ac:dyDescent="0.25">
      <c r="A320" s="407">
        <v>314</v>
      </c>
      <c r="B320" s="137"/>
      <c r="C320" s="137"/>
      <c r="D320" s="444" t="s">
        <v>186</v>
      </c>
      <c r="E320" s="137"/>
      <c r="F320" s="137"/>
      <c r="G320" s="137" t="s">
        <v>626</v>
      </c>
      <c r="H320" s="17" t="str">
        <f>HYPERLINK($L$2&amp;"/"&amp;$B$6&amp;"/"&amp;$C$313&amp;"/"&amp;D320&amp;"/"&amp;I320&amp;"/"&amp;"get","get")</f>
        <v>get</v>
      </c>
      <c r="I320" s="13"/>
      <c r="J320" s="55"/>
      <c r="K320" s="21"/>
      <c r="L320" s="12"/>
      <c r="M320" s="362"/>
      <c r="N320" s="362"/>
      <c r="O320" s="362"/>
    </row>
    <row r="321" spans="1:15" x14ac:dyDescent="0.25">
      <c r="A321" s="27">
        <v>315</v>
      </c>
      <c r="B321" s="137"/>
      <c r="C321" s="137"/>
      <c r="D321" s="137"/>
      <c r="E321" s="137" t="s">
        <v>187</v>
      </c>
      <c r="F321" s="137"/>
      <c r="G321" s="137"/>
      <c r="H321" s="17" t="str">
        <f t="shared" ref="H321:H333" si="33">HYPERLINK($L$2&amp;"/"&amp;$B$6&amp;"/"&amp;$C$313&amp;"/"&amp;$D$320&amp;"/"&amp;I321&amp;"/"&amp;E321&amp;"/"&amp;"get","get")</f>
        <v>get</v>
      </c>
      <c r="I321" s="13">
        <v>0</v>
      </c>
      <c r="J321" s="14" t="s">
        <v>422</v>
      </c>
      <c r="K321" s="11" t="s">
        <v>102</v>
      </c>
      <c r="L321" s="12" t="s">
        <v>411</v>
      </c>
      <c r="M321" s="362" t="s">
        <v>873</v>
      </c>
      <c r="N321" s="362" t="s">
        <v>697</v>
      </c>
      <c r="O321" s="362" t="s">
        <v>697</v>
      </c>
    </row>
    <row r="322" spans="1:15" x14ac:dyDescent="0.25">
      <c r="A322" s="27">
        <v>316</v>
      </c>
      <c r="B322" s="137"/>
      <c r="C322" s="137"/>
      <c r="D322" s="137"/>
      <c r="E322" s="137" t="s">
        <v>541</v>
      </c>
      <c r="F322" s="137"/>
      <c r="G322" s="137"/>
      <c r="H322" s="17" t="str">
        <f t="shared" si="33"/>
        <v>get</v>
      </c>
      <c r="I322" s="13">
        <v>1</v>
      </c>
      <c r="J322" s="55">
        <v>0</v>
      </c>
      <c r="K322" s="21" t="str">
        <f t="shared" ref="K322:K333" si="34">HYPERLINK($L$2&amp;"/"&amp;$B$6&amp;"/"&amp;$C$313&amp;"/"&amp;$D$320&amp;"/"&amp;I322&amp;"/"&amp;E322&amp;"/"&amp;"set?"&amp;J322,"set")</f>
        <v>set</v>
      </c>
      <c r="L322" s="12" t="s">
        <v>553</v>
      </c>
      <c r="M322" s="362" t="s">
        <v>873</v>
      </c>
      <c r="N322" s="362" t="s">
        <v>13</v>
      </c>
      <c r="O322" s="362" t="s">
        <v>697</v>
      </c>
    </row>
    <row r="323" spans="1:15" x14ac:dyDescent="0.25">
      <c r="A323" s="407">
        <v>317</v>
      </c>
      <c r="B323" s="137"/>
      <c r="C323" s="137"/>
      <c r="D323" s="137"/>
      <c r="E323" s="137" t="s">
        <v>542</v>
      </c>
      <c r="F323" s="137"/>
      <c r="G323" s="137"/>
      <c r="H323" s="17" t="str">
        <f t="shared" si="33"/>
        <v>get</v>
      </c>
      <c r="I323" s="13">
        <v>1</v>
      </c>
      <c r="J323" s="55">
        <v>0</v>
      </c>
      <c r="K323" s="21" t="str">
        <f t="shared" si="34"/>
        <v>set</v>
      </c>
      <c r="L323" s="12" t="s">
        <v>557</v>
      </c>
      <c r="M323" s="362" t="s">
        <v>873</v>
      </c>
      <c r="N323" s="362" t="s">
        <v>13</v>
      </c>
      <c r="O323" s="362" t="s">
        <v>697</v>
      </c>
    </row>
    <row r="324" spans="1:15" x14ac:dyDescent="0.25">
      <c r="A324" s="27">
        <v>318</v>
      </c>
      <c r="B324" s="137"/>
      <c r="C324" s="137"/>
      <c r="D324" s="137"/>
      <c r="E324" s="137" t="s">
        <v>543</v>
      </c>
      <c r="F324" s="137"/>
      <c r="G324" s="137"/>
      <c r="H324" s="17" t="str">
        <f t="shared" si="33"/>
        <v>get</v>
      </c>
      <c r="I324" s="13">
        <v>1</v>
      </c>
      <c r="J324" s="55">
        <v>0</v>
      </c>
      <c r="K324" s="21" t="str">
        <f t="shared" si="34"/>
        <v>set</v>
      </c>
      <c r="L324" s="12" t="s">
        <v>561</v>
      </c>
      <c r="M324" s="362" t="s">
        <v>873</v>
      </c>
      <c r="N324" s="362" t="s">
        <v>13</v>
      </c>
      <c r="O324" s="362" t="s">
        <v>697</v>
      </c>
    </row>
    <row r="325" spans="1:15" x14ac:dyDescent="0.25">
      <c r="A325" s="27">
        <v>319</v>
      </c>
      <c r="B325" s="137"/>
      <c r="C325" s="137"/>
      <c r="D325" s="137"/>
      <c r="E325" s="137" t="s">
        <v>544</v>
      </c>
      <c r="F325" s="137"/>
      <c r="G325" s="137"/>
      <c r="H325" s="17" t="str">
        <f t="shared" si="33"/>
        <v>get</v>
      </c>
      <c r="I325" s="13">
        <v>1</v>
      </c>
      <c r="J325" s="55">
        <v>0</v>
      </c>
      <c r="K325" s="21" t="str">
        <f t="shared" si="34"/>
        <v>set</v>
      </c>
      <c r="L325" s="12" t="s">
        <v>554</v>
      </c>
      <c r="M325" s="362" t="s">
        <v>873</v>
      </c>
      <c r="N325" s="362" t="s">
        <v>13</v>
      </c>
      <c r="O325" s="362" t="s">
        <v>697</v>
      </c>
    </row>
    <row r="326" spans="1:15" x14ac:dyDescent="0.25">
      <c r="A326" s="407">
        <v>320</v>
      </c>
      <c r="B326" s="137"/>
      <c r="C326" s="137"/>
      <c r="D326" s="137"/>
      <c r="E326" s="137" t="s">
        <v>545</v>
      </c>
      <c r="F326" s="137"/>
      <c r="G326" s="137"/>
      <c r="H326" s="17" t="str">
        <f t="shared" si="33"/>
        <v>get</v>
      </c>
      <c r="I326" s="13">
        <v>1</v>
      </c>
      <c r="J326" s="55">
        <v>0</v>
      </c>
      <c r="K326" s="21" t="str">
        <f t="shared" si="34"/>
        <v>set</v>
      </c>
      <c r="L326" s="12" t="s">
        <v>558</v>
      </c>
      <c r="M326" s="362" t="s">
        <v>873</v>
      </c>
      <c r="N326" s="362" t="s">
        <v>13</v>
      </c>
      <c r="O326" s="362" t="s">
        <v>697</v>
      </c>
    </row>
    <row r="327" spans="1:15" x14ac:dyDescent="0.25">
      <c r="A327" s="27">
        <v>321</v>
      </c>
      <c r="B327" s="137"/>
      <c r="C327" s="137"/>
      <c r="D327" s="137"/>
      <c r="E327" s="137" t="s">
        <v>546</v>
      </c>
      <c r="F327" s="137"/>
      <c r="G327" s="137"/>
      <c r="H327" s="17" t="str">
        <f t="shared" si="33"/>
        <v>get</v>
      </c>
      <c r="I327" s="13">
        <v>1</v>
      </c>
      <c r="J327" s="55">
        <v>0</v>
      </c>
      <c r="K327" s="21" t="str">
        <f t="shared" si="34"/>
        <v>set</v>
      </c>
      <c r="L327" s="12" t="s">
        <v>562</v>
      </c>
      <c r="M327" s="362" t="s">
        <v>873</v>
      </c>
      <c r="N327" s="362" t="s">
        <v>13</v>
      </c>
      <c r="O327" s="362" t="s">
        <v>697</v>
      </c>
    </row>
    <row r="328" spans="1:15" x14ac:dyDescent="0.25">
      <c r="A328" s="27">
        <v>322</v>
      </c>
      <c r="B328" s="137"/>
      <c r="C328" s="137"/>
      <c r="D328" s="137"/>
      <c r="E328" s="137" t="s">
        <v>547</v>
      </c>
      <c r="F328" s="137"/>
      <c r="G328" s="137"/>
      <c r="H328" s="17" t="str">
        <f t="shared" si="33"/>
        <v>get</v>
      </c>
      <c r="I328" s="13">
        <v>1</v>
      </c>
      <c r="J328" s="55">
        <v>0</v>
      </c>
      <c r="K328" s="21" t="str">
        <f t="shared" si="34"/>
        <v>set</v>
      </c>
      <c r="L328" s="12" t="s">
        <v>555</v>
      </c>
      <c r="M328" s="362" t="s">
        <v>873</v>
      </c>
      <c r="N328" s="362" t="s">
        <v>13</v>
      </c>
      <c r="O328" s="362" t="s">
        <v>697</v>
      </c>
    </row>
    <row r="329" spans="1:15" x14ac:dyDescent="0.25">
      <c r="A329" s="407">
        <v>323</v>
      </c>
      <c r="B329" s="137"/>
      <c r="C329" s="137"/>
      <c r="D329" s="137"/>
      <c r="E329" s="137" t="s">
        <v>548</v>
      </c>
      <c r="F329" s="137"/>
      <c r="G329" s="137"/>
      <c r="H329" s="17" t="str">
        <f t="shared" si="33"/>
        <v>get</v>
      </c>
      <c r="I329" s="13">
        <v>1</v>
      </c>
      <c r="J329" s="55">
        <v>0</v>
      </c>
      <c r="K329" s="21" t="str">
        <f t="shared" si="34"/>
        <v>set</v>
      </c>
      <c r="L329" s="12" t="s">
        <v>559</v>
      </c>
      <c r="M329" s="362" t="s">
        <v>873</v>
      </c>
      <c r="N329" s="362" t="s">
        <v>13</v>
      </c>
      <c r="O329" s="362" t="s">
        <v>697</v>
      </c>
    </row>
    <row r="330" spans="1:15" x14ac:dyDescent="0.25">
      <c r="A330" s="27">
        <v>324</v>
      </c>
      <c r="B330" s="137"/>
      <c r="C330" s="137"/>
      <c r="D330" s="137"/>
      <c r="E330" s="137" t="s">
        <v>549</v>
      </c>
      <c r="F330" s="137"/>
      <c r="G330" s="137"/>
      <c r="H330" s="17" t="str">
        <f t="shared" si="33"/>
        <v>get</v>
      </c>
      <c r="I330" s="13">
        <v>1</v>
      </c>
      <c r="J330" s="55">
        <v>0</v>
      </c>
      <c r="K330" s="21" t="str">
        <f t="shared" si="34"/>
        <v>set</v>
      </c>
      <c r="L330" s="12" t="s">
        <v>563</v>
      </c>
      <c r="M330" s="362" t="s">
        <v>873</v>
      </c>
      <c r="N330" s="362" t="s">
        <v>13</v>
      </c>
      <c r="O330" s="362" t="s">
        <v>697</v>
      </c>
    </row>
    <row r="331" spans="1:15" x14ac:dyDescent="0.25">
      <c r="A331" s="27">
        <v>325</v>
      </c>
      <c r="B331" s="137"/>
      <c r="C331" s="137"/>
      <c r="D331" s="137"/>
      <c r="E331" s="137" t="s">
        <v>550</v>
      </c>
      <c r="F331" s="137"/>
      <c r="G331" s="137"/>
      <c r="H331" s="17" t="str">
        <f t="shared" si="33"/>
        <v>get</v>
      </c>
      <c r="I331" s="13">
        <v>1</v>
      </c>
      <c r="J331" s="55">
        <v>0</v>
      </c>
      <c r="K331" s="21" t="str">
        <f t="shared" si="34"/>
        <v>set</v>
      </c>
      <c r="L331" s="12" t="s">
        <v>556</v>
      </c>
      <c r="M331" s="362" t="s">
        <v>873</v>
      </c>
      <c r="N331" s="362" t="s">
        <v>13</v>
      </c>
      <c r="O331" s="362" t="s">
        <v>697</v>
      </c>
    </row>
    <row r="332" spans="1:15" x14ac:dyDescent="0.25">
      <c r="A332" s="407">
        <v>326</v>
      </c>
      <c r="B332" s="137"/>
      <c r="C332" s="137"/>
      <c r="D332" s="137"/>
      <c r="E332" s="137" t="s">
        <v>551</v>
      </c>
      <c r="F332" s="137"/>
      <c r="G332" s="137"/>
      <c r="H332" s="17" t="str">
        <f t="shared" si="33"/>
        <v>get</v>
      </c>
      <c r="I332" s="13">
        <v>1</v>
      </c>
      <c r="J332" s="55">
        <v>0</v>
      </c>
      <c r="K332" s="21" t="str">
        <f t="shared" si="34"/>
        <v>set</v>
      </c>
      <c r="L332" s="12" t="s">
        <v>560</v>
      </c>
      <c r="M332" s="362" t="s">
        <v>873</v>
      </c>
      <c r="N332" s="362" t="s">
        <v>13</v>
      </c>
      <c r="O332" s="362" t="s">
        <v>697</v>
      </c>
    </row>
    <row r="333" spans="1:15" x14ac:dyDescent="0.25">
      <c r="A333" s="27">
        <v>327</v>
      </c>
      <c r="B333" s="137"/>
      <c r="C333" s="137"/>
      <c r="D333" s="137"/>
      <c r="E333" s="137" t="s">
        <v>552</v>
      </c>
      <c r="F333" s="137"/>
      <c r="G333" s="137"/>
      <c r="H333" s="17" t="str">
        <f t="shared" si="33"/>
        <v>get</v>
      </c>
      <c r="I333" s="13">
        <v>1</v>
      </c>
      <c r="J333" s="55">
        <v>0</v>
      </c>
      <c r="K333" s="21" t="str">
        <f t="shared" si="34"/>
        <v>set</v>
      </c>
      <c r="L333" s="12" t="s">
        <v>564</v>
      </c>
      <c r="M333" s="362" t="s">
        <v>873</v>
      </c>
      <c r="N333" s="362" t="s">
        <v>13</v>
      </c>
      <c r="O333" s="362" t="s">
        <v>697</v>
      </c>
    </row>
    <row r="334" spans="1:15" x14ac:dyDescent="0.25">
      <c r="A334" s="27">
        <v>328</v>
      </c>
      <c r="B334" s="137"/>
      <c r="C334" s="444" t="s">
        <v>225</v>
      </c>
      <c r="D334" s="137"/>
      <c r="E334" s="137"/>
      <c r="F334" s="137"/>
      <c r="G334" s="137"/>
      <c r="H334" s="17" t="str">
        <f>HYPERLINK($L$2&amp;"/"&amp;$B$6&amp;"/"&amp;$C$334&amp;"/"&amp;"get","get")</f>
        <v>get</v>
      </c>
      <c r="I334" s="14" t="s">
        <v>422</v>
      </c>
      <c r="J334" s="55"/>
      <c r="K334" s="21"/>
      <c r="L334" s="12" t="s">
        <v>412</v>
      </c>
      <c r="M334" s="362"/>
      <c r="N334" s="362"/>
      <c r="O334" s="362"/>
    </row>
    <row r="335" spans="1:15" x14ac:dyDescent="0.25">
      <c r="A335" s="407">
        <v>329</v>
      </c>
      <c r="B335" s="137"/>
      <c r="C335" s="137"/>
      <c r="D335" s="137" t="s">
        <v>184</v>
      </c>
      <c r="E335" s="137"/>
      <c r="F335" s="137"/>
      <c r="G335" s="137"/>
      <c r="H335" s="17" t="str">
        <f>HYPERLINK($L$2&amp;"/"&amp;$B$6&amp;"/"&amp;$C$334&amp;"/"&amp;D335&amp;"/"&amp;"get","get")</f>
        <v>get</v>
      </c>
      <c r="I335" s="14" t="s">
        <v>422</v>
      </c>
      <c r="J335" s="14" t="s">
        <v>422</v>
      </c>
      <c r="K335" s="11" t="s">
        <v>102</v>
      </c>
      <c r="L335" s="12" t="s">
        <v>413</v>
      </c>
      <c r="M335" s="362" t="s">
        <v>873</v>
      </c>
      <c r="N335" s="362" t="s">
        <v>697</v>
      </c>
      <c r="O335" s="362" t="s">
        <v>697</v>
      </c>
    </row>
    <row r="336" spans="1:15" x14ac:dyDescent="0.25">
      <c r="A336" s="27">
        <v>330</v>
      </c>
      <c r="B336" s="137"/>
      <c r="C336" s="137"/>
      <c r="D336" s="137" t="s">
        <v>535</v>
      </c>
      <c r="E336" s="137"/>
      <c r="F336" s="137"/>
      <c r="G336" s="137"/>
      <c r="H336" s="17" t="str">
        <f>HYPERLINK($L$2&amp;"/"&amp;$B$6&amp;"/"&amp;$C$334&amp;"/"&amp;D336&amp;"/"&amp;"get","get")</f>
        <v>get</v>
      </c>
      <c r="I336" s="14" t="s">
        <v>422</v>
      </c>
      <c r="J336" s="55">
        <v>253952</v>
      </c>
      <c r="K336" s="21" t="str">
        <f>HYPERLINK($L$2&amp;"/"&amp;$B$6&amp;"/"&amp;$C$334&amp;"/"&amp;D336&amp;"/"&amp;"set?"&amp;J336,"set")</f>
        <v>set</v>
      </c>
      <c r="L336" s="12" t="s">
        <v>537</v>
      </c>
      <c r="M336" s="362" t="s">
        <v>873</v>
      </c>
      <c r="N336" s="362" t="s">
        <v>13</v>
      </c>
      <c r="O336" s="362" t="s">
        <v>697</v>
      </c>
    </row>
    <row r="337" spans="1:15" x14ac:dyDescent="0.25">
      <c r="A337" s="27">
        <v>331</v>
      </c>
      <c r="B337" s="137"/>
      <c r="C337" s="137"/>
      <c r="D337" s="137" t="s">
        <v>94</v>
      </c>
      <c r="E337" s="137"/>
      <c r="F337" s="137"/>
      <c r="G337" s="137"/>
      <c r="H337" s="11" t="s">
        <v>102</v>
      </c>
      <c r="I337" s="14" t="s">
        <v>422</v>
      </c>
      <c r="J337" s="55"/>
      <c r="K337" s="21" t="str">
        <f>HYPERLINK($L$2&amp;"/"&amp;$B$6&amp;"/"&amp;$C$334&amp;"/"&amp;D337&amp;"/"&amp;"set?"&amp;J337,"set")</f>
        <v>set</v>
      </c>
      <c r="L337" s="12" t="s">
        <v>569</v>
      </c>
      <c r="M337" s="362" t="s">
        <v>697</v>
      </c>
      <c r="N337" s="362" t="s">
        <v>697</v>
      </c>
      <c r="O337" s="362" t="s">
        <v>13</v>
      </c>
    </row>
    <row r="338" spans="1:15" x14ac:dyDescent="0.25">
      <c r="A338" s="407">
        <v>332</v>
      </c>
      <c r="B338" s="137"/>
      <c r="C338" s="137"/>
      <c r="D338" s="137" t="s">
        <v>517</v>
      </c>
      <c r="E338" s="137"/>
      <c r="F338" s="137"/>
      <c r="G338" s="137"/>
      <c r="H338" s="17" t="str">
        <f t="shared" ref="H338:H343" si="35">HYPERLINK($L$2&amp;"/"&amp;$B$6&amp;"/"&amp;$C$334&amp;"/"&amp;D338&amp;"/"&amp;"get","get")</f>
        <v>get</v>
      </c>
      <c r="I338" s="14" t="s">
        <v>422</v>
      </c>
      <c r="J338" s="14" t="s">
        <v>422</v>
      </c>
      <c r="K338" s="11" t="s">
        <v>102</v>
      </c>
      <c r="L338" s="12" t="s">
        <v>570</v>
      </c>
      <c r="M338" s="362" t="s">
        <v>873</v>
      </c>
      <c r="N338" s="362" t="s">
        <v>697</v>
      </c>
      <c r="O338" s="362" t="s">
        <v>697</v>
      </c>
    </row>
    <row r="339" spans="1:15" x14ac:dyDescent="0.25">
      <c r="A339" s="27">
        <v>333</v>
      </c>
      <c r="B339" s="137"/>
      <c r="C339" s="137"/>
      <c r="D339" s="137" t="s">
        <v>565</v>
      </c>
      <c r="E339" s="137"/>
      <c r="F339" s="137"/>
      <c r="G339" s="137"/>
      <c r="H339" s="17" t="str">
        <f t="shared" si="35"/>
        <v>get</v>
      </c>
      <c r="I339" s="14" t="s">
        <v>422</v>
      </c>
      <c r="J339" s="55">
        <v>0</v>
      </c>
      <c r="K339" s="21" t="str">
        <f>HYPERLINK($L$2&amp;"/"&amp;$B$6&amp;"/"&amp;$C$334&amp;"/"&amp;D339&amp;"/"&amp;"set?"&amp;J339,"set")</f>
        <v>set</v>
      </c>
      <c r="L339" s="12" t="s">
        <v>571</v>
      </c>
      <c r="M339" s="362" t="s">
        <v>873</v>
      </c>
      <c r="N339" s="362" t="s">
        <v>13</v>
      </c>
      <c r="O339" s="362" t="s">
        <v>697</v>
      </c>
    </row>
    <row r="340" spans="1:15" x14ac:dyDescent="0.25">
      <c r="A340" s="27">
        <v>334</v>
      </c>
      <c r="B340" s="137"/>
      <c r="C340" s="137"/>
      <c r="D340" s="137" t="s">
        <v>566</v>
      </c>
      <c r="E340" s="137"/>
      <c r="F340" s="137"/>
      <c r="G340" s="137"/>
      <c r="H340" s="17" t="str">
        <f t="shared" si="35"/>
        <v>get</v>
      </c>
      <c r="I340" s="14" t="s">
        <v>422</v>
      </c>
      <c r="J340" s="55">
        <v>1</v>
      </c>
      <c r="K340" s="21" t="str">
        <f>HYPERLINK($L$2&amp;"/"&amp;$B$6&amp;"/"&amp;$C$334&amp;"/"&amp;D340&amp;"/"&amp;"set?"&amp;J340,"set")</f>
        <v>set</v>
      </c>
      <c r="L340" s="12" t="s">
        <v>572</v>
      </c>
      <c r="M340" s="362" t="s">
        <v>873</v>
      </c>
      <c r="N340" s="362" t="s">
        <v>872</v>
      </c>
      <c r="O340" s="362" t="s">
        <v>697</v>
      </c>
    </row>
    <row r="341" spans="1:15" x14ac:dyDescent="0.25">
      <c r="A341" s="407">
        <v>335</v>
      </c>
      <c r="B341" s="137"/>
      <c r="C341" s="137"/>
      <c r="D341" s="137" t="s">
        <v>567</v>
      </c>
      <c r="E341" s="137"/>
      <c r="F341" s="137"/>
      <c r="G341" s="137"/>
      <c r="H341" s="17" t="str">
        <f t="shared" si="35"/>
        <v>get</v>
      </c>
      <c r="I341" s="14" t="s">
        <v>422</v>
      </c>
      <c r="J341" s="55">
        <v>253954</v>
      </c>
      <c r="K341" s="21" t="str">
        <f>HYPERLINK($L$2&amp;"/"&amp;$B$6&amp;"/"&amp;$C$334&amp;"/"&amp;D341&amp;"/"&amp;"set?"&amp;J341,"set")</f>
        <v>set</v>
      </c>
      <c r="L341" s="12" t="s">
        <v>573</v>
      </c>
      <c r="M341" s="362" t="s">
        <v>873</v>
      </c>
      <c r="N341" s="362" t="s">
        <v>872</v>
      </c>
      <c r="O341" s="362" t="s">
        <v>697</v>
      </c>
    </row>
    <row r="342" spans="1:15" x14ac:dyDescent="0.25">
      <c r="A342" s="27">
        <v>336</v>
      </c>
      <c r="B342" s="137"/>
      <c r="C342" s="137"/>
      <c r="D342" s="137" t="s">
        <v>536</v>
      </c>
      <c r="E342" s="137"/>
      <c r="F342" s="137"/>
      <c r="G342" s="137"/>
      <c r="H342" s="17" t="str">
        <f t="shared" si="35"/>
        <v>get</v>
      </c>
      <c r="I342" s="14" t="s">
        <v>422</v>
      </c>
      <c r="J342" s="55">
        <v>4096</v>
      </c>
      <c r="K342" s="21" t="str">
        <f>HYPERLINK($L$2&amp;"/"&amp;$B$6&amp;"/"&amp;$C$334&amp;"/"&amp;D342&amp;"/"&amp;"set?"&amp;J342,"set")</f>
        <v>set</v>
      </c>
      <c r="L342" s="12" t="s">
        <v>574</v>
      </c>
      <c r="M342" s="362" t="s">
        <v>873</v>
      </c>
      <c r="N342" s="362" t="s">
        <v>872</v>
      </c>
      <c r="O342" s="362" t="s">
        <v>697</v>
      </c>
    </row>
    <row r="343" spans="1:15" x14ac:dyDescent="0.25">
      <c r="A343" s="27">
        <v>337</v>
      </c>
      <c r="B343" s="137"/>
      <c r="C343" s="137"/>
      <c r="D343" s="137" t="s">
        <v>568</v>
      </c>
      <c r="E343" s="137"/>
      <c r="F343" s="137"/>
      <c r="G343" s="137"/>
      <c r="H343" s="17" t="str">
        <f t="shared" si="35"/>
        <v>get</v>
      </c>
      <c r="I343" s="14" t="s">
        <v>422</v>
      </c>
      <c r="J343" s="55">
        <v>12</v>
      </c>
      <c r="K343" s="21" t="str">
        <f>HYPERLINK($L$2&amp;"/"&amp;$B$6&amp;"/"&amp;$C$334&amp;"/"&amp;D343&amp;"/"&amp;"set?"&amp;J343,"set")</f>
        <v>set</v>
      </c>
      <c r="L343" s="12" t="s">
        <v>575</v>
      </c>
      <c r="M343" s="362" t="s">
        <v>873</v>
      </c>
      <c r="N343" s="362" t="s">
        <v>13</v>
      </c>
      <c r="O343" s="362" t="s">
        <v>697</v>
      </c>
    </row>
    <row r="344" spans="1:15" x14ac:dyDescent="0.25">
      <c r="A344" s="407">
        <v>338</v>
      </c>
      <c r="B344" s="137"/>
      <c r="C344" s="137"/>
      <c r="D344" s="444" t="s">
        <v>186</v>
      </c>
      <c r="E344" s="137"/>
      <c r="F344" s="137"/>
      <c r="G344" s="137" t="s">
        <v>627</v>
      </c>
      <c r="H344" s="17" t="str">
        <f>HYPERLINK($L$2&amp;"/"&amp;$B$6&amp;"/"&amp;$C$334&amp;"/"&amp;D344&amp;"/"&amp;I344&amp;"/"&amp;"get","get")</f>
        <v>get</v>
      </c>
      <c r="I344" s="13">
        <v>0</v>
      </c>
      <c r="J344" s="55"/>
      <c r="K344" s="21"/>
      <c r="L344" s="12"/>
      <c r="M344" s="362"/>
      <c r="N344" s="362"/>
      <c r="O344" s="362"/>
    </row>
    <row r="345" spans="1:15" x14ac:dyDescent="0.25">
      <c r="A345" s="27">
        <v>339</v>
      </c>
      <c r="B345" s="137"/>
      <c r="C345" s="137"/>
      <c r="D345" s="137"/>
      <c r="E345" s="137" t="s">
        <v>193</v>
      </c>
      <c r="F345" s="137"/>
      <c r="G345" s="137"/>
      <c r="H345" s="17" t="str">
        <f t="shared" ref="H345:H352" si="36">HYPERLINK($L$2&amp;"/"&amp;$B$6&amp;"/"&amp;$C$334&amp;"/"&amp;$D$344&amp;"/"&amp;I345&amp;"/"&amp;E345&amp;"/"&amp;"get","get")</f>
        <v>get</v>
      </c>
      <c r="I345" s="13">
        <v>2</v>
      </c>
      <c r="J345" s="55" t="s">
        <v>927</v>
      </c>
      <c r="K345" s="21" t="str">
        <f t="shared" ref="K345:K352" si="37">HYPERLINK($L$2&amp;"/"&amp;$B$6&amp;"/"&amp;$C$334&amp;"/"&amp;$D$344&amp;"/"&amp;I345&amp;"/"&amp;E345&amp;"/"&amp;"set?"&amp;J345,"set")</f>
        <v>set</v>
      </c>
      <c r="L345" s="12" t="s">
        <v>414</v>
      </c>
      <c r="M345" s="362" t="s">
        <v>873</v>
      </c>
      <c r="N345" s="362" t="s">
        <v>13</v>
      </c>
      <c r="O345" s="362" t="s">
        <v>697</v>
      </c>
    </row>
    <row r="346" spans="1:15" x14ac:dyDescent="0.25">
      <c r="A346" s="27">
        <v>340</v>
      </c>
      <c r="B346" s="137"/>
      <c r="C346" s="137"/>
      <c r="D346" s="137"/>
      <c r="E346" s="137" t="s">
        <v>226</v>
      </c>
      <c r="F346" s="137"/>
      <c r="G346" s="137"/>
      <c r="H346" s="17" t="str">
        <f t="shared" si="36"/>
        <v>get</v>
      </c>
      <c r="I346" s="13">
        <v>3</v>
      </c>
      <c r="J346" s="55">
        <v>1</v>
      </c>
      <c r="K346" s="21" t="str">
        <f t="shared" si="37"/>
        <v>set</v>
      </c>
      <c r="L346" s="12" t="s">
        <v>415</v>
      </c>
      <c r="M346" s="362" t="s">
        <v>873</v>
      </c>
      <c r="N346" s="362" t="s">
        <v>13</v>
      </c>
      <c r="O346" s="362" t="s">
        <v>697</v>
      </c>
    </row>
    <row r="347" spans="1:15" x14ac:dyDescent="0.25">
      <c r="A347" s="407">
        <v>341</v>
      </c>
      <c r="B347" s="137"/>
      <c r="C347" s="137"/>
      <c r="D347" s="137"/>
      <c r="E347" s="137" t="s">
        <v>576</v>
      </c>
      <c r="F347" s="137"/>
      <c r="G347" s="137"/>
      <c r="H347" s="17" t="str">
        <f t="shared" si="36"/>
        <v>get</v>
      </c>
      <c r="I347" s="13">
        <v>0</v>
      </c>
      <c r="J347" s="55">
        <v>1</v>
      </c>
      <c r="K347" s="21" t="str">
        <f t="shared" si="37"/>
        <v>set</v>
      </c>
      <c r="L347" s="12" t="s">
        <v>582</v>
      </c>
      <c r="M347" s="362" t="s">
        <v>873</v>
      </c>
      <c r="N347" s="362" t="s">
        <v>872</v>
      </c>
      <c r="O347" s="362" t="s">
        <v>697</v>
      </c>
    </row>
    <row r="348" spans="1:15" x14ac:dyDescent="0.25">
      <c r="A348" s="27">
        <v>342</v>
      </c>
      <c r="B348" s="137"/>
      <c r="C348" s="137"/>
      <c r="D348" s="137"/>
      <c r="E348" s="137" t="s">
        <v>222</v>
      </c>
      <c r="F348" s="137"/>
      <c r="G348" s="137"/>
      <c r="H348" s="17" t="str">
        <f t="shared" si="36"/>
        <v>get</v>
      </c>
      <c r="I348" s="13">
        <v>0</v>
      </c>
      <c r="J348" s="55">
        <v>1</v>
      </c>
      <c r="K348" s="21" t="str">
        <f t="shared" si="37"/>
        <v>set</v>
      </c>
      <c r="L348" s="12" t="s">
        <v>416</v>
      </c>
      <c r="M348" s="362" t="s">
        <v>873</v>
      </c>
      <c r="N348" s="362" t="s">
        <v>872</v>
      </c>
      <c r="O348" s="362" t="s">
        <v>697</v>
      </c>
    </row>
    <row r="349" spans="1:15" x14ac:dyDescent="0.25">
      <c r="A349" s="27">
        <v>343</v>
      </c>
      <c r="B349" s="137"/>
      <c r="C349" s="137"/>
      <c r="D349" s="137"/>
      <c r="E349" s="137" t="s">
        <v>577</v>
      </c>
      <c r="F349" s="137"/>
      <c r="G349" s="137"/>
      <c r="H349" s="17" t="str">
        <f t="shared" si="36"/>
        <v>get</v>
      </c>
      <c r="I349" s="13">
        <v>1</v>
      </c>
      <c r="J349" s="55">
        <v>0</v>
      </c>
      <c r="K349" s="21" t="str">
        <f t="shared" si="37"/>
        <v>set</v>
      </c>
      <c r="L349" s="12" t="s">
        <v>583</v>
      </c>
      <c r="M349" s="362" t="s">
        <v>873</v>
      </c>
      <c r="N349" s="362" t="s">
        <v>13</v>
      </c>
      <c r="O349" s="362" t="s">
        <v>697</v>
      </c>
    </row>
    <row r="350" spans="1:15" x14ac:dyDescent="0.25">
      <c r="A350" s="407">
        <v>344</v>
      </c>
      <c r="B350" s="137"/>
      <c r="C350" s="137"/>
      <c r="D350" s="137"/>
      <c r="E350" s="137" t="s">
        <v>578</v>
      </c>
      <c r="F350" s="137"/>
      <c r="G350" s="137"/>
      <c r="H350" s="17" t="str">
        <f t="shared" si="36"/>
        <v>get</v>
      </c>
      <c r="I350" s="13">
        <v>1</v>
      </c>
      <c r="J350" s="55">
        <v>0</v>
      </c>
      <c r="K350" s="21" t="str">
        <f t="shared" si="37"/>
        <v>set</v>
      </c>
      <c r="L350" s="12" t="s">
        <v>586</v>
      </c>
      <c r="M350" s="362" t="s">
        <v>873</v>
      </c>
      <c r="N350" s="362" t="s">
        <v>13</v>
      </c>
      <c r="O350" s="362" t="s">
        <v>697</v>
      </c>
    </row>
    <row r="351" spans="1:15" x14ac:dyDescent="0.25">
      <c r="A351" s="27">
        <v>345</v>
      </c>
      <c r="B351" s="137"/>
      <c r="C351" s="137"/>
      <c r="D351" s="137"/>
      <c r="E351" s="137" t="s">
        <v>579</v>
      </c>
      <c r="F351" s="137"/>
      <c r="G351" s="137"/>
      <c r="H351" s="17" t="str">
        <f t="shared" si="36"/>
        <v>get</v>
      </c>
      <c r="I351" s="13">
        <v>1</v>
      </c>
      <c r="J351" s="55">
        <v>0</v>
      </c>
      <c r="K351" s="21" t="str">
        <f t="shared" si="37"/>
        <v>set</v>
      </c>
      <c r="L351" s="12" t="s">
        <v>584</v>
      </c>
      <c r="M351" s="362" t="s">
        <v>873</v>
      </c>
      <c r="N351" s="362" t="s">
        <v>13</v>
      </c>
      <c r="O351" s="362" t="s">
        <v>697</v>
      </c>
    </row>
    <row r="352" spans="1:15" x14ac:dyDescent="0.25">
      <c r="A352" s="27">
        <v>346</v>
      </c>
      <c r="B352" s="137"/>
      <c r="C352" s="137"/>
      <c r="D352" s="137"/>
      <c r="E352" s="137" t="s">
        <v>580</v>
      </c>
      <c r="F352" s="137"/>
      <c r="G352" s="137"/>
      <c r="H352" s="17" t="str">
        <f t="shared" si="36"/>
        <v>get</v>
      </c>
      <c r="I352" s="13">
        <v>1</v>
      </c>
      <c r="J352" s="55">
        <v>0</v>
      </c>
      <c r="K352" s="21" t="str">
        <f t="shared" si="37"/>
        <v>set</v>
      </c>
      <c r="L352" s="12" t="s">
        <v>585</v>
      </c>
      <c r="M352" s="362" t="s">
        <v>873</v>
      </c>
      <c r="N352" s="362" t="s">
        <v>13</v>
      </c>
      <c r="O352" s="362" t="s">
        <v>697</v>
      </c>
    </row>
    <row r="353" spans="1:15" x14ac:dyDescent="0.25">
      <c r="A353" s="407">
        <v>347</v>
      </c>
      <c r="B353" s="137"/>
      <c r="C353" s="444" t="s">
        <v>227</v>
      </c>
      <c r="D353" s="137"/>
      <c r="E353" s="137"/>
      <c r="F353" s="137"/>
      <c r="G353" s="137"/>
      <c r="H353" s="17" t="str">
        <f>HYPERLINK($L$2&amp;"/"&amp;$B$6&amp;"/"&amp;$C$353&amp;"/"&amp;"get","get")</f>
        <v>get</v>
      </c>
      <c r="I353" s="14" t="s">
        <v>422</v>
      </c>
      <c r="J353" s="55"/>
      <c r="K353" s="21"/>
      <c r="L353" s="12" t="s">
        <v>417</v>
      </c>
      <c r="M353" s="362"/>
      <c r="N353" s="362"/>
      <c r="O353" s="362"/>
    </row>
    <row r="354" spans="1:15" x14ac:dyDescent="0.25">
      <c r="A354" s="27">
        <v>348</v>
      </c>
      <c r="B354" s="137"/>
      <c r="C354" s="137"/>
      <c r="D354" s="137" t="s">
        <v>228</v>
      </c>
      <c r="E354" s="137"/>
      <c r="F354" s="137"/>
      <c r="G354" s="137"/>
      <c r="H354" s="17" t="str">
        <f>HYPERLINK($L$2&amp;"/"&amp;$B$6&amp;"/"&amp;$C$353&amp;"/"&amp;D354&amp;"/"&amp;"get","get")</f>
        <v>get</v>
      </c>
      <c r="I354" s="14" t="s">
        <v>422</v>
      </c>
      <c r="J354" s="55">
        <v>553</v>
      </c>
      <c r="K354" s="21" t="str">
        <f>HYPERLINK($L$2&amp;"/"&amp;$B$6&amp;"/"&amp;$C$353&amp;"/"&amp;D354&amp;"/"&amp;"set?"&amp;J354,"set")</f>
        <v>set</v>
      </c>
      <c r="L354" s="12" t="s">
        <v>418</v>
      </c>
      <c r="M354" s="362" t="s">
        <v>873</v>
      </c>
      <c r="N354" s="362" t="s">
        <v>871</v>
      </c>
      <c r="O354" s="362" t="s">
        <v>697</v>
      </c>
    </row>
    <row r="355" spans="1:15" x14ac:dyDescent="0.25">
      <c r="A355" s="27">
        <v>349</v>
      </c>
      <c r="B355" s="137"/>
      <c r="C355" s="444" t="s">
        <v>229</v>
      </c>
      <c r="D355" s="137"/>
      <c r="E355" s="137"/>
      <c r="F355" s="137"/>
      <c r="G355" s="137"/>
      <c r="H355" s="17" t="str">
        <f>HYPERLINK($L$2&amp;"/"&amp;$B$6&amp;"/"&amp;$C$355&amp;"/"&amp;"get","get")</f>
        <v>get</v>
      </c>
      <c r="I355" s="14" t="s">
        <v>422</v>
      </c>
      <c r="J355" s="55"/>
      <c r="K355" s="21"/>
      <c r="L355" s="12" t="s">
        <v>419</v>
      </c>
      <c r="M355" s="362"/>
      <c r="N355" s="362"/>
      <c r="O355" s="362"/>
    </row>
    <row r="356" spans="1:15" x14ac:dyDescent="0.25">
      <c r="A356" s="407">
        <v>350</v>
      </c>
      <c r="B356" s="137"/>
      <c r="C356" s="137"/>
      <c r="D356" s="537" t="s">
        <v>1069</v>
      </c>
      <c r="E356" s="137"/>
      <c r="F356" s="137"/>
      <c r="G356" s="137"/>
      <c r="H356" s="11"/>
      <c r="I356" s="14" t="s">
        <v>422</v>
      </c>
      <c r="J356" s="55"/>
      <c r="K356" s="11"/>
      <c r="L356" s="12" t="s">
        <v>1070</v>
      </c>
      <c r="M356" s="362"/>
      <c r="N356" s="362"/>
      <c r="O356" s="362"/>
    </row>
    <row r="357" spans="1:15" x14ac:dyDescent="0.25">
      <c r="A357" s="27">
        <v>351</v>
      </c>
      <c r="B357" s="137"/>
      <c r="C357" s="444" t="s">
        <v>587</v>
      </c>
      <c r="D357" s="137"/>
      <c r="E357" s="137"/>
      <c r="F357" s="137"/>
      <c r="G357" s="137"/>
      <c r="H357" s="17" t="str">
        <f>HYPERLINK($L$2&amp;"/"&amp;$B$6&amp;"/"&amp;$C$357&amp;"/"&amp;"get","get")</f>
        <v>get</v>
      </c>
      <c r="I357" s="14" t="s">
        <v>422</v>
      </c>
      <c r="J357" s="55"/>
      <c r="K357" s="21"/>
      <c r="L357" s="12" t="s">
        <v>596</v>
      </c>
      <c r="M357" s="362"/>
      <c r="N357" s="362"/>
      <c r="O357" s="362"/>
    </row>
    <row r="358" spans="1:15" x14ac:dyDescent="0.25">
      <c r="A358" s="27">
        <v>352</v>
      </c>
      <c r="B358" s="137"/>
      <c r="C358" s="137"/>
      <c r="D358" s="137" t="s">
        <v>588</v>
      </c>
      <c r="E358" s="137"/>
      <c r="F358" s="137"/>
      <c r="G358" s="137"/>
      <c r="H358" s="17" t="str">
        <f t="shared" ref="H358:H364" si="38">HYPERLINK($L$2&amp;"/"&amp;$B$6&amp;"/"&amp;$C$357&amp;"/"&amp;D358&amp;"/"&amp;"get","get")</f>
        <v>get</v>
      </c>
      <c r="I358" s="14" t="s">
        <v>422</v>
      </c>
      <c r="J358" s="55">
        <v>1</v>
      </c>
      <c r="K358" s="21" t="str">
        <f>HYPERLINK($L$2&amp;"/"&amp;$B$6&amp;"/"&amp;$C$357&amp;"/"&amp;D358&amp;"/"&amp;"set?"&amp;J358,"set")</f>
        <v>set</v>
      </c>
      <c r="L358" s="12" t="s">
        <v>597</v>
      </c>
      <c r="M358" s="362" t="s">
        <v>876</v>
      </c>
      <c r="N358" s="362" t="s">
        <v>13</v>
      </c>
      <c r="O358" s="362" t="s">
        <v>697</v>
      </c>
    </row>
    <row r="359" spans="1:15" x14ac:dyDescent="0.25">
      <c r="A359" s="407">
        <v>353</v>
      </c>
      <c r="B359" s="137"/>
      <c r="C359" s="137"/>
      <c r="D359" s="137" t="s">
        <v>589</v>
      </c>
      <c r="E359" s="137"/>
      <c r="F359" s="137"/>
      <c r="G359" s="137"/>
      <c r="H359" s="17" t="str">
        <f t="shared" si="38"/>
        <v>get</v>
      </c>
      <c r="I359" s="14" t="s">
        <v>422</v>
      </c>
      <c r="J359" s="55">
        <v>-4</v>
      </c>
      <c r="K359" s="11" t="s">
        <v>102</v>
      </c>
      <c r="L359" s="12" t="s">
        <v>598</v>
      </c>
      <c r="M359" s="362" t="s">
        <v>876</v>
      </c>
      <c r="N359" s="362" t="s">
        <v>697</v>
      </c>
      <c r="O359" s="362" t="s">
        <v>697</v>
      </c>
    </row>
    <row r="360" spans="1:15" x14ac:dyDescent="0.25">
      <c r="A360" s="27">
        <v>354</v>
      </c>
      <c r="B360" s="137"/>
      <c r="C360" s="137"/>
      <c r="D360" s="137" t="s">
        <v>590</v>
      </c>
      <c r="E360" s="137"/>
      <c r="F360" s="137"/>
      <c r="G360" s="137"/>
      <c r="H360" s="17" t="str">
        <f t="shared" si="38"/>
        <v>get</v>
      </c>
      <c r="I360" s="14" t="s">
        <v>422</v>
      </c>
      <c r="J360" s="55">
        <v>-4</v>
      </c>
      <c r="K360" s="11" t="s">
        <v>102</v>
      </c>
      <c r="L360" s="12" t="s">
        <v>599</v>
      </c>
      <c r="M360" s="362" t="s">
        <v>876</v>
      </c>
      <c r="N360" s="362" t="s">
        <v>697</v>
      </c>
      <c r="O360" s="362" t="s">
        <v>697</v>
      </c>
    </row>
    <row r="361" spans="1:15" x14ac:dyDescent="0.25">
      <c r="A361" s="27">
        <v>355</v>
      </c>
      <c r="B361" s="137"/>
      <c r="C361" s="137"/>
      <c r="D361" s="137" t="s">
        <v>591</v>
      </c>
      <c r="E361" s="137"/>
      <c r="F361" s="137"/>
      <c r="G361" s="137"/>
      <c r="H361" s="17" t="str">
        <f t="shared" si="38"/>
        <v>get</v>
      </c>
      <c r="I361" s="14" t="s">
        <v>422</v>
      </c>
      <c r="J361" s="14" t="s">
        <v>422</v>
      </c>
      <c r="K361" s="11"/>
      <c r="L361" s="12" t="s">
        <v>600</v>
      </c>
      <c r="M361" s="362" t="s">
        <v>876</v>
      </c>
      <c r="N361" s="362" t="s">
        <v>13</v>
      </c>
      <c r="O361" s="362" t="s">
        <v>697</v>
      </c>
    </row>
    <row r="362" spans="1:15" x14ac:dyDescent="0.25">
      <c r="A362" s="407">
        <v>356</v>
      </c>
      <c r="B362" s="137"/>
      <c r="C362" s="137"/>
      <c r="D362" s="137" t="s">
        <v>592</v>
      </c>
      <c r="E362" s="137"/>
      <c r="F362" s="137"/>
      <c r="G362" s="137"/>
      <c r="H362" s="17" t="str">
        <f t="shared" si="38"/>
        <v>get</v>
      </c>
      <c r="I362" s="14" t="s">
        <v>422</v>
      </c>
      <c r="J362" s="55" t="s">
        <v>758</v>
      </c>
      <c r="K362" s="21" t="str">
        <f>HYPERLINK($L$2&amp;"/"&amp;$B$6&amp;"/"&amp;$C$357&amp;"/"&amp;D362&amp;"/"&amp;"set?"&amp;J362,"set")</f>
        <v>set</v>
      </c>
      <c r="L362" s="12" t="s">
        <v>607</v>
      </c>
      <c r="M362" s="362" t="s">
        <v>876</v>
      </c>
      <c r="N362" s="362" t="s">
        <v>13</v>
      </c>
      <c r="O362" s="362" t="s">
        <v>697</v>
      </c>
    </row>
    <row r="363" spans="1:15" x14ac:dyDescent="0.25">
      <c r="A363" s="27">
        <v>357</v>
      </c>
      <c r="B363" s="137"/>
      <c r="C363" s="137"/>
      <c r="D363" s="137" t="s">
        <v>593</v>
      </c>
      <c r="E363" s="137"/>
      <c r="F363" s="137"/>
      <c r="G363" s="137"/>
      <c r="H363" s="17" t="str">
        <f t="shared" si="38"/>
        <v>get</v>
      </c>
      <c r="I363" s="14" t="s">
        <v>422</v>
      </c>
      <c r="J363" s="14" t="s">
        <v>422</v>
      </c>
      <c r="K363" s="11"/>
      <c r="L363" s="12" t="s">
        <v>601</v>
      </c>
      <c r="M363" s="362" t="s">
        <v>876</v>
      </c>
      <c r="N363" s="362" t="s">
        <v>13</v>
      </c>
      <c r="O363" s="362" t="s">
        <v>697</v>
      </c>
    </row>
    <row r="364" spans="1:15" x14ac:dyDescent="0.25">
      <c r="A364" s="27">
        <v>358</v>
      </c>
      <c r="B364" s="137"/>
      <c r="C364" s="137"/>
      <c r="D364" s="137" t="s">
        <v>475</v>
      </c>
      <c r="E364" s="137"/>
      <c r="F364" s="137"/>
      <c r="G364" s="137"/>
      <c r="H364" s="17" t="str">
        <f t="shared" si="38"/>
        <v>get</v>
      </c>
      <c r="I364" s="14" t="s">
        <v>422</v>
      </c>
      <c r="J364" s="55">
        <v>1</v>
      </c>
      <c r="K364" s="21" t="str">
        <f>HYPERLINK($L$2&amp;"/"&amp;$B$6&amp;"/"&amp;$C$357&amp;"/"&amp;D364&amp;"/"&amp;"set?"&amp;J364,"set")</f>
        <v>set</v>
      </c>
      <c r="L364" s="12" t="s">
        <v>602</v>
      </c>
      <c r="M364" s="362" t="s">
        <v>873</v>
      </c>
      <c r="N364" s="362" t="s">
        <v>13</v>
      </c>
      <c r="O364" s="362" t="s">
        <v>697</v>
      </c>
    </row>
    <row r="365" spans="1:15" ht="16.899999999999999" customHeight="1" x14ac:dyDescent="0.25">
      <c r="B365" s="3"/>
      <c r="C365" s="3"/>
      <c r="D365" s="3"/>
      <c r="E365" s="3"/>
      <c r="F365" s="3"/>
      <c r="G365" s="3"/>
      <c r="H365" s="4"/>
      <c r="I365" s="4"/>
      <c r="J365" s="4"/>
      <c r="K365" s="4"/>
      <c r="L365" s="5"/>
      <c r="M365" s="5"/>
      <c r="N365" s="5"/>
      <c r="O365" s="5"/>
    </row>
    <row r="366" spans="1:15" ht="16.899999999999999" customHeight="1" x14ac:dyDescent="0.25">
      <c r="B366" s="3"/>
      <c r="C366" s="3"/>
      <c r="D366" s="3"/>
      <c r="E366" s="3"/>
      <c r="F366" s="3"/>
      <c r="G366" s="3"/>
      <c r="H366" s="4"/>
      <c r="I366" s="4"/>
      <c r="J366" s="4"/>
      <c r="K366" s="4"/>
      <c r="L366" s="5"/>
      <c r="M366" s="5"/>
      <c r="N366" s="5"/>
      <c r="O366" s="5"/>
    </row>
    <row r="367" spans="1:15" x14ac:dyDescent="0.25">
      <c r="A367" s="27">
        <v>1</v>
      </c>
      <c r="B367" s="536" t="s">
        <v>0</v>
      </c>
      <c r="C367" s="137"/>
      <c r="D367" s="137"/>
      <c r="E367" s="137"/>
      <c r="F367" s="137"/>
      <c r="G367" s="137"/>
      <c r="H367" s="18" t="str">
        <f>HYPERLINK($L$2&amp;"/"&amp;$B$6&amp;"/"&amp;"get","get")</f>
        <v>get</v>
      </c>
      <c r="I367" s="549" t="s">
        <v>422</v>
      </c>
      <c r="J367" s="549" t="s">
        <v>422</v>
      </c>
      <c r="K367" s="550"/>
      <c r="L367" s="12" t="s">
        <v>232</v>
      </c>
      <c r="M367" s="362"/>
      <c r="N367" s="362"/>
      <c r="O367" s="362"/>
    </row>
    <row r="368" spans="1:15" x14ac:dyDescent="0.25">
      <c r="A368" s="27">
        <v>2</v>
      </c>
      <c r="B368" s="137"/>
      <c r="C368" s="444" t="s">
        <v>464</v>
      </c>
      <c r="D368" s="444"/>
      <c r="E368" s="137"/>
      <c r="F368" s="137"/>
      <c r="G368" s="137"/>
      <c r="H368" s="17" t="str">
        <f>HYPERLINK($L$2&amp;"/"&amp;$B$6&amp;"/"&amp;$C$7&amp;"/"&amp;"get","get")</f>
        <v>get</v>
      </c>
      <c r="I368" s="14" t="s">
        <v>422</v>
      </c>
      <c r="J368" s="55"/>
      <c r="K368" s="66"/>
      <c r="L368" s="12" t="s">
        <v>460</v>
      </c>
      <c r="M368" s="362"/>
      <c r="N368" s="362"/>
      <c r="O368" s="362"/>
    </row>
    <row r="369" spans="1:18" x14ac:dyDescent="0.25">
      <c r="A369" s="27">
        <v>359</v>
      </c>
      <c r="B369" s="137"/>
      <c r="C369" s="137"/>
      <c r="D369" s="137" t="s">
        <v>1081</v>
      </c>
      <c r="E369" s="137"/>
      <c r="F369" s="137"/>
      <c r="G369" s="137"/>
      <c r="H369" s="17" t="str">
        <f t="shared" ref="H369" si="39">HYPERLINK($L$2&amp;"/"&amp;$B$6&amp;"/"&amp;$C$7&amp;"/"&amp;D369&amp;"/"&amp;"get","get")</f>
        <v>get</v>
      </c>
      <c r="I369" s="14" t="s">
        <v>422</v>
      </c>
      <c r="J369" s="549" t="s">
        <v>422</v>
      </c>
      <c r="K369" s="11" t="s">
        <v>102</v>
      </c>
      <c r="L369" s="12" t="s">
        <v>1082</v>
      </c>
      <c r="M369" s="362" t="s">
        <v>873</v>
      </c>
      <c r="N369" s="362" t="s">
        <v>697</v>
      </c>
      <c r="O369" s="362" t="s">
        <v>697</v>
      </c>
      <c r="P369" s="114"/>
      <c r="Q369" s="551" t="s">
        <v>1083</v>
      </c>
      <c r="R369" s="114"/>
    </row>
    <row r="370" spans="1:18" ht="16.899999999999999" customHeight="1" x14ac:dyDescent="0.25">
      <c r="B370" s="3"/>
      <c r="C370" s="3"/>
      <c r="D370" s="3"/>
      <c r="E370" s="3"/>
      <c r="F370" s="3"/>
      <c r="G370" s="3"/>
      <c r="H370" s="4"/>
      <c r="I370" s="4"/>
      <c r="J370" s="4"/>
      <c r="K370" s="4"/>
      <c r="L370" s="5"/>
      <c r="M370" s="5"/>
      <c r="N370" s="5"/>
      <c r="O370" s="5"/>
    </row>
    <row r="372" spans="1:18" x14ac:dyDescent="0.25">
      <c r="C372" s="19"/>
      <c r="D372" s="88"/>
      <c r="E372" s="19"/>
      <c r="F372" s="19"/>
      <c r="G372" s="19"/>
    </row>
    <row r="373" spans="1:18" x14ac:dyDescent="0.25">
      <c r="B373" s="3"/>
      <c r="C373" s="32"/>
      <c r="D373" s="365" t="s">
        <v>880</v>
      </c>
      <c r="E373" s="39" t="s">
        <v>606</v>
      </c>
      <c r="F373" s="50"/>
      <c r="G373" s="40"/>
      <c r="H373" s="4"/>
      <c r="I373" s="4"/>
      <c r="J373" s="4"/>
      <c r="K373" s="4"/>
      <c r="L373" s="5"/>
      <c r="M373" s="5"/>
      <c r="N373" s="5"/>
      <c r="O373" s="5"/>
    </row>
    <row r="374" spans="1:18" x14ac:dyDescent="0.25">
      <c r="B374" s="3"/>
      <c r="C374" s="6" t="s">
        <v>102</v>
      </c>
      <c r="D374" s="366" t="s">
        <v>880</v>
      </c>
      <c r="E374" s="42" t="s">
        <v>594</v>
      </c>
      <c r="F374" s="42"/>
      <c r="G374" s="47"/>
      <c r="H374" s="4"/>
      <c r="I374" s="4"/>
      <c r="J374" s="4"/>
      <c r="K374" s="4"/>
      <c r="L374" s="5"/>
      <c r="M374" s="5"/>
      <c r="N374" s="5"/>
      <c r="O374" s="5"/>
    </row>
    <row r="375" spans="1:18" s="19" customFormat="1" x14ac:dyDescent="0.25">
      <c r="A375" s="41"/>
      <c r="B375" s="42"/>
      <c r="C375" s="46"/>
      <c r="D375" s="366" t="s">
        <v>880</v>
      </c>
      <c r="E375" s="42" t="s">
        <v>595</v>
      </c>
      <c r="F375" s="42"/>
      <c r="G375" s="47"/>
      <c r="H375" s="43"/>
      <c r="I375" s="43"/>
      <c r="J375" s="43"/>
      <c r="K375" s="43"/>
      <c r="L375" s="44"/>
      <c r="M375" s="44"/>
      <c r="N375" s="44"/>
      <c r="O375" s="44"/>
    </row>
    <row r="376" spans="1:18" x14ac:dyDescent="0.25">
      <c r="B376" s="3"/>
      <c r="C376" s="51" t="s">
        <v>603</v>
      </c>
      <c r="D376" s="367" t="s">
        <v>880</v>
      </c>
      <c r="E376" s="48" t="s">
        <v>604</v>
      </c>
      <c r="F376" s="48"/>
      <c r="G376" s="49"/>
      <c r="H376" s="4"/>
      <c r="I376" s="4"/>
      <c r="J376" s="4"/>
      <c r="K376" s="4"/>
      <c r="L376" s="5"/>
      <c r="M376" s="5"/>
      <c r="N376" s="5"/>
      <c r="O376" s="5"/>
    </row>
    <row r="377" spans="1:18" x14ac:dyDescent="0.25">
      <c r="B377" s="3"/>
      <c r="C377" s="10"/>
      <c r="D377" s="368" t="s">
        <v>880</v>
      </c>
      <c r="E377" s="52" t="s">
        <v>605</v>
      </c>
      <c r="F377" s="52"/>
      <c r="G377" s="53"/>
      <c r="H377" s="4"/>
      <c r="I377" s="4"/>
      <c r="J377" s="4"/>
      <c r="K377" s="4"/>
      <c r="L377" s="5"/>
      <c r="M377" s="5"/>
      <c r="N377" s="5"/>
      <c r="O377" s="5"/>
    </row>
    <row r="378" spans="1:18" x14ac:dyDescent="0.25">
      <c r="B378" s="3"/>
      <c r="H378" s="4"/>
      <c r="I378" s="4"/>
      <c r="J378" s="4"/>
      <c r="K378" s="4"/>
      <c r="L378" s="5"/>
      <c r="M378" s="5"/>
      <c r="N378" s="5"/>
      <c r="O378" s="5"/>
    </row>
    <row r="379" spans="1:18" x14ac:dyDescent="0.25">
      <c r="B379" s="3"/>
      <c r="C379" s="42"/>
      <c r="D379" s="42"/>
      <c r="E379" s="42"/>
      <c r="F379" s="42"/>
      <c r="G379" s="42"/>
      <c r="H379" s="4"/>
      <c r="I379" s="4"/>
      <c r="J379" s="4"/>
      <c r="K379" s="4"/>
      <c r="L379" s="5"/>
      <c r="M379" s="5"/>
      <c r="N379" s="5"/>
      <c r="O379" s="5"/>
    </row>
    <row r="380" spans="1:18" x14ac:dyDescent="0.25">
      <c r="B380" s="3"/>
      <c r="C380" s="3"/>
      <c r="D380" s="552"/>
      <c r="E380" s="3"/>
      <c r="F380" s="3"/>
      <c r="G380" s="3"/>
      <c r="H380" s="4"/>
      <c r="I380" s="4"/>
      <c r="J380" s="4"/>
      <c r="K380" s="4"/>
      <c r="L380" s="5"/>
      <c r="M380" s="5"/>
      <c r="N380" s="5"/>
      <c r="O380" s="5"/>
    </row>
    <row r="389" spans="1:11" x14ac:dyDescent="0.25">
      <c r="A389"/>
      <c r="H389"/>
      <c r="I389"/>
      <c r="J389"/>
      <c r="K389"/>
    </row>
    <row r="390" spans="1:11" x14ac:dyDescent="0.25">
      <c r="A390"/>
      <c r="H390"/>
      <c r="I390"/>
      <c r="J390"/>
      <c r="K390"/>
    </row>
    <row r="391" spans="1:11" x14ac:dyDescent="0.25">
      <c r="A391"/>
      <c r="H391"/>
      <c r="I391"/>
      <c r="J391"/>
      <c r="K391"/>
    </row>
    <row r="392" spans="1:11" x14ac:dyDescent="0.25">
      <c r="A392"/>
      <c r="H392"/>
      <c r="I392"/>
      <c r="J392"/>
      <c r="K392"/>
    </row>
    <row r="393" spans="1:11" x14ac:dyDescent="0.25">
      <c r="A393"/>
      <c r="H393"/>
      <c r="I393"/>
      <c r="J393"/>
      <c r="K393"/>
    </row>
    <row r="394" spans="1:11" x14ac:dyDescent="0.25">
      <c r="A394"/>
      <c r="H394"/>
      <c r="I394"/>
      <c r="J394"/>
      <c r="K394"/>
    </row>
    <row r="395" spans="1:11" x14ac:dyDescent="0.25">
      <c r="A395"/>
      <c r="H395"/>
      <c r="I395"/>
      <c r="J395"/>
      <c r="K395"/>
    </row>
    <row r="396" spans="1:11" x14ac:dyDescent="0.25">
      <c r="A396"/>
      <c r="H396"/>
      <c r="I396"/>
      <c r="J396"/>
      <c r="K396"/>
    </row>
    <row r="397" spans="1:11" x14ac:dyDescent="0.25">
      <c r="A397"/>
      <c r="H397"/>
      <c r="I397"/>
      <c r="J397"/>
      <c r="K397"/>
    </row>
    <row r="398" spans="1:11" x14ac:dyDescent="0.25">
      <c r="A398"/>
      <c r="H398"/>
      <c r="I398"/>
      <c r="J398"/>
      <c r="K398"/>
    </row>
    <row r="399" spans="1:11" x14ac:dyDescent="0.25">
      <c r="A399"/>
      <c r="H399"/>
      <c r="I399"/>
      <c r="J399"/>
      <c r="K399"/>
    </row>
    <row r="400" spans="1:11" x14ac:dyDescent="0.25">
      <c r="A400"/>
      <c r="H400"/>
      <c r="I400"/>
      <c r="J400"/>
      <c r="K400"/>
    </row>
    <row r="401" spans="1:11" x14ac:dyDescent="0.25">
      <c r="A401"/>
      <c r="H401"/>
      <c r="I401"/>
      <c r="J401"/>
      <c r="K401"/>
    </row>
    <row r="402" spans="1:11" x14ac:dyDescent="0.25">
      <c r="A402"/>
      <c r="H402"/>
      <c r="I402"/>
      <c r="J402"/>
      <c r="K402"/>
    </row>
    <row r="403" spans="1:11" x14ac:dyDescent="0.25">
      <c r="A403"/>
      <c r="H403"/>
      <c r="I403"/>
      <c r="J403"/>
      <c r="K403"/>
    </row>
    <row r="404" spans="1:11" x14ac:dyDescent="0.25">
      <c r="A404"/>
      <c r="H404"/>
      <c r="I404"/>
      <c r="J404"/>
      <c r="K404"/>
    </row>
    <row r="405" spans="1:11" x14ac:dyDescent="0.25">
      <c r="A405"/>
      <c r="H405"/>
      <c r="I405"/>
      <c r="J405"/>
      <c r="K405"/>
    </row>
    <row r="406" spans="1:11" x14ac:dyDescent="0.25">
      <c r="A406"/>
      <c r="H406"/>
      <c r="I406"/>
      <c r="J406"/>
      <c r="K406"/>
    </row>
    <row r="407" spans="1:11" x14ac:dyDescent="0.25">
      <c r="A407"/>
      <c r="H407"/>
      <c r="I407"/>
      <c r="J407"/>
      <c r="K407"/>
    </row>
    <row r="408" spans="1:11" x14ac:dyDescent="0.25">
      <c r="A408"/>
      <c r="H408"/>
      <c r="I408"/>
      <c r="J408"/>
      <c r="K408"/>
    </row>
    <row r="409" spans="1:11" x14ac:dyDescent="0.25">
      <c r="A409"/>
      <c r="H409"/>
      <c r="I409"/>
      <c r="J409"/>
      <c r="K409"/>
    </row>
    <row r="410" spans="1:11" x14ac:dyDescent="0.25">
      <c r="A410"/>
      <c r="H410"/>
      <c r="I410"/>
      <c r="J410"/>
      <c r="K410"/>
    </row>
    <row r="411" spans="1:11" x14ac:dyDescent="0.25">
      <c r="A411"/>
      <c r="H411"/>
      <c r="I411"/>
      <c r="J411"/>
      <c r="K411"/>
    </row>
    <row r="412" spans="1:11" x14ac:dyDescent="0.25">
      <c r="A412"/>
      <c r="H412"/>
      <c r="I412"/>
      <c r="J412"/>
      <c r="K412"/>
    </row>
    <row r="413" spans="1:11" x14ac:dyDescent="0.25">
      <c r="A413"/>
      <c r="H413"/>
      <c r="I413"/>
      <c r="J413"/>
      <c r="K413"/>
    </row>
    <row r="414" spans="1:11" x14ac:dyDescent="0.25">
      <c r="A414"/>
      <c r="H414"/>
      <c r="I414"/>
      <c r="J414"/>
      <c r="K414"/>
    </row>
    <row r="415" spans="1:11" x14ac:dyDescent="0.25">
      <c r="A415"/>
      <c r="H415"/>
      <c r="I415"/>
      <c r="J415"/>
      <c r="K415"/>
    </row>
    <row r="416" spans="1:11" x14ac:dyDescent="0.25">
      <c r="A416"/>
      <c r="H416"/>
      <c r="I416"/>
      <c r="J416"/>
      <c r="K416"/>
    </row>
    <row r="417" spans="1:11" x14ac:dyDescent="0.25">
      <c r="A417"/>
      <c r="H417"/>
      <c r="I417"/>
      <c r="J417"/>
      <c r="K417"/>
    </row>
    <row r="418" spans="1:11" x14ac:dyDescent="0.25">
      <c r="A418"/>
      <c r="H418"/>
      <c r="I418"/>
      <c r="J418"/>
      <c r="K418"/>
    </row>
    <row r="419" spans="1:11" x14ac:dyDescent="0.25">
      <c r="A419"/>
      <c r="H419"/>
      <c r="I419"/>
      <c r="J419"/>
      <c r="K419"/>
    </row>
    <row r="420" spans="1:11" x14ac:dyDescent="0.25">
      <c r="A420"/>
      <c r="H420"/>
      <c r="I420"/>
      <c r="J420"/>
      <c r="K420"/>
    </row>
    <row r="421" spans="1:11" x14ac:dyDescent="0.25">
      <c r="A421"/>
      <c r="H421"/>
      <c r="I421"/>
      <c r="J421"/>
      <c r="K421"/>
    </row>
    <row r="422" spans="1:11" x14ac:dyDescent="0.25">
      <c r="A422"/>
      <c r="H422"/>
      <c r="I422"/>
      <c r="J422"/>
      <c r="K422"/>
    </row>
    <row r="423" spans="1:11" x14ac:dyDescent="0.25">
      <c r="A423"/>
      <c r="H423"/>
      <c r="I423"/>
      <c r="J423"/>
      <c r="K423"/>
    </row>
    <row r="424" spans="1:11" x14ac:dyDescent="0.25">
      <c r="A424"/>
      <c r="H424"/>
      <c r="I424"/>
      <c r="J424"/>
      <c r="K424"/>
    </row>
    <row r="425" spans="1:11" x14ac:dyDescent="0.25">
      <c r="A425"/>
      <c r="H425"/>
      <c r="I425"/>
      <c r="J425"/>
      <c r="K425"/>
    </row>
    <row r="426" spans="1:11" x14ac:dyDescent="0.25">
      <c r="A426"/>
      <c r="H426"/>
      <c r="I426"/>
      <c r="J426"/>
      <c r="K426"/>
    </row>
    <row r="427" spans="1:11" x14ac:dyDescent="0.25">
      <c r="A427"/>
      <c r="H427"/>
      <c r="I427"/>
      <c r="J427"/>
      <c r="K427"/>
    </row>
    <row r="428" spans="1:11" x14ac:dyDescent="0.25">
      <c r="A428"/>
      <c r="H428"/>
      <c r="I428"/>
      <c r="J428"/>
      <c r="K428"/>
    </row>
    <row r="429" spans="1:11" x14ac:dyDescent="0.25">
      <c r="A429"/>
      <c r="H429"/>
      <c r="I429"/>
      <c r="J429"/>
      <c r="K429"/>
    </row>
    <row r="430" spans="1:11" x14ac:dyDescent="0.25">
      <c r="A430"/>
      <c r="H430"/>
      <c r="I430"/>
      <c r="J430"/>
      <c r="K430"/>
    </row>
    <row r="431" spans="1:11" x14ac:dyDescent="0.25">
      <c r="A431"/>
      <c r="H431"/>
      <c r="I431"/>
      <c r="J431"/>
      <c r="K431"/>
    </row>
    <row r="432" spans="1:11" x14ac:dyDescent="0.25">
      <c r="A432"/>
      <c r="H432"/>
      <c r="I432"/>
      <c r="J432"/>
      <c r="K432"/>
    </row>
    <row r="433" spans="1:11" x14ac:dyDescent="0.25">
      <c r="A433"/>
      <c r="H433"/>
      <c r="I433"/>
      <c r="J433"/>
      <c r="K433"/>
    </row>
    <row r="434" spans="1:11" x14ac:dyDescent="0.25">
      <c r="A434"/>
      <c r="H434"/>
      <c r="I434"/>
      <c r="J434"/>
      <c r="K434"/>
    </row>
    <row r="435" spans="1:11" x14ac:dyDescent="0.25">
      <c r="A435"/>
      <c r="H435"/>
      <c r="I435"/>
      <c r="J435"/>
      <c r="K435"/>
    </row>
    <row r="436" spans="1:11" x14ac:dyDescent="0.25">
      <c r="A436"/>
      <c r="H436"/>
      <c r="I436"/>
      <c r="J436"/>
      <c r="K436"/>
    </row>
    <row r="437" spans="1:11" x14ac:dyDescent="0.25">
      <c r="A437"/>
      <c r="H437"/>
      <c r="I437"/>
      <c r="J437"/>
      <c r="K437"/>
    </row>
    <row r="438" spans="1:11" x14ac:dyDescent="0.25">
      <c r="A438"/>
      <c r="H438"/>
      <c r="I438"/>
      <c r="J438"/>
      <c r="K438"/>
    </row>
    <row r="439" spans="1:11" x14ac:dyDescent="0.25">
      <c r="A439"/>
      <c r="H439"/>
      <c r="I439"/>
      <c r="J439"/>
      <c r="K439"/>
    </row>
    <row r="440" spans="1:11" x14ac:dyDescent="0.25">
      <c r="A440"/>
      <c r="H440"/>
      <c r="I440"/>
      <c r="J440"/>
      <c r="K440"/>
    </row>
    <row r="441" spans="1:11" x14ac:dyDescent="0.25">
      <c r="A441"/>
      <c r="H441"/>
      <c r="I441"/>
      <c r="J441"/>
      <c r="K441"/>
    </row>
    <row r="442" spans="1:11" x14ac:dyDescent="0.25">
      <c r="A442"/>
      <c r="H442"/>
      <c r="I442"/>
      <c r="J442"/>
      <c r="K442"/>
    </row>
    <row r="443" spans="1:11" x14ac:dyDescent="0.25">
      <c r="A443"/>
      <c r="H443"/>
      <c r="I443"/>
      <c r="J443"/>
      <c r="K443"/>
    </row>
    <row r="444" spans="1:11" x14ac:dyDescent="0.25">
      <c r="A444"/>
      <c r="H444"/>
      <c r="I444"/>
      <c r="J444"/>
      <c r="K444"/>
    </row>
    <row r="445" spans="1:11" x14ac:dyDescent="0.25">
      <c r="A445"/>
      <c r="H445"/>
      <c r="I445"/>
      <c r="J445"/>
      <c r="K445"/>
    </row>
    <row r="446" spans="1:11" x14ac:dyDescent="0.25">
      <c r="A446"/>
      <c r="H446"/>
      <c r="I446"/>
      <c r="J446"/>
      <c r="K446"/>
    </row>
    <row r="447" spans="1:11" x14ac:dyDescent="0.25">
      <c r="A447"/>
      <c r="H447"/>
      <c r="I447"/>
      <c r="J447"/>
      <c r="K447"/>
    </row>
    <row r="448" spans="1:11" x14ac:dyDescent="0.25">
      <c r="A448"/>
      <c r="H448"/>
      <c r="I448"/>
      <c r="J448"/>
      <c r="K448"/>
    </row>
    <row r="449" spans="1:11" x14ac:dyDescent="0.25">
      <c r="A449"/>
      <c r="H449"/>
      <c r="I449"/>
      <c r="J449"/>
      <c r="K449"/>
    </row>
    <row r="450" spans="1:11" x14ac:dyDescent="0.25">
      <c r="A450"/>
      <c r="H450"/>
      <c r="I450"/>
      <c r="J450"/>
      <c r="K450"/>
    </row>
    <row r="451" spans="1:11" x14ac:dyDescent="0.25">
      <c r="A451"/>
      <c r="H451"/>
      <c r="I451"/>
      <c r="J451"/>
      <c r="K451"/>
    </row>
    <row r="452" spans="1:11" x14ac:dyDescent="0.25">
      <c r="A452"/>
      <c r="H452"/>
      <c r="I452"/>
      <c r="J452"/>
      <c r="K452"/>
    </row>
    <row r="453" spans="1:11" x14ac:dyDescent="0.25">
      <c r="A453"/>
      <c r="H453"/>
      <c r="I453"/>
      <c r="J453"/>
      <c r="K453"/>
    </row>
    <row r="454" spans="1:11" x14ac:dyDescent="0.25">
      <c r="A454"/>
      <c r="H454"/>
      <c r="I454"/>
      <c r="J454"/>
      <c r="K454"/>
    </row>
    <row r="455" spans="1:11" x14ac:dyDescent="0.25">
      <c r="A455"/>
      <c r="H455"/>
      <c r="I455"/>
      <c r="J455"/>
      <c r="K455"/>
    </row>
    <row r="456" spans="1:11" x14ac:dyDescent="0.25">
      <c r="A456"/>
      <c r="H456"/>
      <c r="I456"/>
      <c r="J456"/>
      <c r="K456"/>
    </row>
    <row r="457" spans="1:11" x14ac:dyDescent="0.25">
      <c r="A457"/>
      <c r="H457"/>
      <c r="I457"/>
      <c r="J457"/>
      <c r="K457"/>
    </row>
    <row r="458" spans="1:11" x14ac:dyDescent="0.25">
      <c r="A458"/>
      <c r="H458"/>
      <c r="I458"/>
      <c r="J458"/>
      <c r="K458"/>
    </row>
    <row r="459" spans="1:11" x14ac:dyDescent="0.25">
      <c r="A459"/>
      <c r="H459"/>
      <c r="I459"/>
      <c r="J459"/>
      <c r="K459"/>
    </row>
    <row r="460" spans="1:11" x14ac:dyDescent="0.25">
      <c r="A460"/>
      <c r="H460"/>
      <c r="I460"/>
      <c r="J460"/>
      <c r="K460"/>
    </row>
    <row r="461" spans="1:11" x14ac:dyDescent="0.25">
      <c r="A461"/>
      <c r="H461"/>
      <c r="I461"/>
      <c r="J461"/>
      <c r="K461"/>
    </row>
    <row r="462" spans="1:11" x14ac:dyDescent="0.25">
      <c r="A462"/>
      <c r="H462"/>
      <c r="I462"/>
      <c r="J462"/>
      <c r="K462"/>
    </row>
    <row r="463" spans="1:11" x14ac:dyDescent="0.25">
      <c r="A463"/>
      <c r="H463"/>
      <c r="I463"/>
      <c r="J463"/>
      <c r="K463"/>
    </row>
    <row r="464" spans="1:11" x14ac:dyDescent="0.25">
      <c r="A464"/>
      <c r="H464"/>
      <c r="I464"/>
      <c r="J464"/>
      <c r="K464"/>
    </row>
    <row r="465" spans="1:11" x14ac:dyDescent="0.25">
      <c r="A465"/>
      <c r="H465"/>
      <c r="I465"/>
      <c r="J465"/>
      <c r="K465"/>
    </row>
    <row r="466" spans="1:11" x14ac:dyDescent="0.25">
      <c r="A466"/>
      <c r="H466"/>
      <c r="I466"/>
      <c r="J466"/>
      <c r="K466"/>
    </row>
    <row r="467" spans="1:11" x14ac:dyDescent="0.25">
      <c r="A467"/>
      <c r="H467"/>
      <c r="I467"/>
      <c r="J467"/>
      <c r="K467"/>
    </row>
    <row r="468" spans="1:11" x14ac:dyDescent="0.25">
      <c r="A468"/>
      <c r="H468"/>
      <c r="I468"/>
      <c r="J468"/>
      <c r="K468"/>
    </row>
    <row r="469" spans="1:11" x14ac:dyDescent="0.25">
      <c r="A469"/>
      <c r="H469"/>
      <c r="I469"/>
      <c r="J469"/>
      <c r="K469"/>
    </row>
    <row r="470" spans="1:11" x14ac:dyDescent="0.25">
      <c r="A470"/>
      <c r="H470"/>
      <c r="I470"/>
      <c r="J470"/>
      <c r="K470"/>
    </row>
    <row r="471" spans="1:11" x14ac:dyDescent="0.25">
      <c r="A471"/>
      <c r="H471"/>
      <c r="I471"/>
      <c r="J471"/>
      <c r="K471"/>
    </row>
    <row r="472" spans="1:11" x14ac:dyDescent="0.25">
      <c r="A472"/>
      <c r="H472"/>
      <c r="I472"/>
      <c r="J472"/>
      <c r="K472"/>
    </row>
    <row r="473" spans="1:11" x14ac:dyDescent="0.25">
      <c r="A473"/>
      <c r="H473"/>
      <c r="I473"/>
      <c r="J473"/>
      <c r="K473"/>
    </row>
    <row r="474" spans="1:11" x14ac:dyDescent="0.25">
      <c r="A474"/>
      <c r="H474"/>
      <c r="I474"/>
      <c r="J474"/>
      <c r="K474"/>
    </row>
    <row r="475" spans="1:11" x14ac:dyDescent="0.25">
      <c r="A475"/>
      <c r="H475"/>
      <c r="I475"/>
      <c r="J475"/>
      <c r="K475"/>
    </row>
    <row r="476" spans="1:11" x14ac:dyDescent="0.25">
      <c r="A476"/>
      <c r="H476"/>
      <c r="I476"/>
      <c r="J476"/>
      <c r="K476"/>
    </row>
    <row r="477" spans="1:11" x14ac:dyDescent="0.25">
      <c r="A477"/>
      <c r="H477"/>
      <c r="I477"/>
      <c r="J477"/>
      <c r="K477"/>
    </row>
    <row r="478" spans="1:11" x14ac:dyDescent="0.25">
      <c r="A478"/>
      <c r="H478"/>
      <c r="I478"/>
      <c r="J478"/>
      <c r="K478"/>
    </row>
    <row r="479" spans="1:11" x14ac:dyDescent="0.25">
      <c r="A479"/>
      <c r="H479"/>
      <c r="I479"/>
      <c r="J479"/>
      <c r="K479"/>
    </row>
    <row r="480" spans="1:11" x14ac:dyDescent="0.25">
      <c r="A480"/>
      <c r="H480"/>
      <c r="I480"/>
      <c r="J480"/>
      <c r="K480"/>
    </row>
    <row r="481" spans="1:11" x14ac:dyDescent="0.25">
      <c r="A481"/>
      <c r="H481"/>
      <c r="I481"/>
      <c r="J481"/>
      <c r="K481"/>
    </row>
    <row r="482" spans="1:11" x14ac:dyDescent="0.25">
      <c r="A482"/>
      <c r="H482"/>
      <c r="I482"/>
      <c r="J482"/>
      <c r="K482"/>
    </row>
    <row r="483" spans="1:11" x14ac:dyDescent="0.25">
      <c r="A483"/>
      <c r="H483"/>
      <c r="I483"/>
      <c r="J483"/>
      <c r="K483"/>
    </row>
    <row r="484" spans="1:11" x14ac:dyDescent="0.25">
      <c r="A484"/>
      <c r="H484"/>
      <c r="I484"/>
      <c r="J484"/>
      <c r="K484"/>
    </row>
    <row r="485" spans="1:11" x14ac:dyDescent="0.25">
      <c r="A485"/>
      <c r="H485"/>
      <c r="I485"/>
      <c r="J485"/>
      <c r="K485"/>
    </row>
    <row r="486" spans="1:11" x14ac:dyDescent="0.25">
      <c r="A486"/>
      <c r="H486"/>
      <c r="I486"/>
      <c r="J486"/>
      <c r="K486"/>
    </row>
    <row r="487" spans="1:11" x14ac:dyDescent="0.25">
      <c r="A487"/>
      <c r="H487"/>
      <c r="I487"/>
      <c r="J487"/>
      <c r="K487"/>
    </row>
    <row r="488" spans="1:11" x14ac:dyDescent="0.25">
      <c r="A488"/>
      <c r="H488"/>
      <c r="I488"/>
      <c r="J488"/>
      <c r="K488"/>
    </row>
    <row r="489" spans="1:11" x14ac:dyDescent="0.25">
      <c r="A489"/>
      <c r="H489"/>
      <c r="I489"/>
      <c r="J489"/>
      <c r="K489"/>
    </row>
    <row r="490" spans="1:11" x14ac:dyDescent="0.25">
      <c r="A490"/>
      <c r="H490"/>
      <c r="I490"/>
      <c r="J490"/>
      <c r="K490"/>
    </row>
    <row r="491" spans="1:11" x14ac:dyDescent="0.25">
      <c r="A491"/>
      <c r="H491"/>
      <c r="I491"/>
      <c r="J491"/>
      <c r="K491"/>
    </row>
    <row r="492" spans="1:11" x14ac:dyDescent="0.25">
      <c r="A492"/>
      <c r="H492"/>
      <c r="I492"/>
      <c r="J492"/>
      <c r="K492"/>
    </row>
    <row r="493" spans="1:11" x14ac:dyDescent="0.25">
      <c r="A493"/>
      <c r="H493"/>
      <c r="I493"/>
      <c r="J493"/>
      <c r="K493"/>
    </row>
    <row r="494" spans="1:11" x14ac:dyDescent="0.25">
      <c r="A494"/>
      <c r="H494"/>
      <c r="I494"/>
      <c r="J494"/>
      <c r="K494"/>
    </row>
    <row r="495" spans="1:11" x14ac:dyDescent="0.25">
      <c r="A495"/>
      <c r="H495"/>
      <c r="I495"/>
      <c r="J495"/>
      <c r="K495"/>
    </row>
    <row r="496" spans="1:11" x14ac:dyDescent="0.25">
      <c r="A496"/>
      <c r="H496"/>
      <c r="I496"/>
      <c r="J496"/>
      <c r="K496"/>
    </row>
    <row r="497" spans="1:11" x14ac:dyDescent="0.25">
      <c r="A497"/>
      <c r="H497"/>
      <c r="I497"/>
      <c r="J497"/>
      <c r="K497"/>
    </row>
    <row r="498" spans="1:11" x14ac:dyDescent="0.25">
      <c r="A498"/>
      <c r="H498"/>
      <c r="I498"/>
      <c r="J498"/>
      <c r="K498"/>
    </row>
    <row r="499" spans="1:11" x14ac:dyDescent="0.25">
      <c r="A499"/>
      <c r="H499"/>
      <c r="I499"/>
      <c r="J499"/>
      <c r="K499"/>
    </row>
    <row r="500" spans="1:11" x14ac:dyDescent="0.25">
      <c r="A500"/>
      <c r="H500"/>
      <c r="I500"/>
      <c r="J500"/>
      <c r="K500"/>
    </row>
    <row r="501" spans="1:11" x14ac:dyDescent="0.25">
      <c r="A501"/>
      <c r="H501"/>
      <c r="I501"/>
      <c r="J501"/>
      <c r="K501"/>
    </row>
    <row r="502" spans="1:11" x14ac:dyDescent="0.25">
      <c r="A502"/>
      <c r="H502"/>
      <c r="I502"/>
      <c r="J502"/>
      <c r="K502"/>
    </row>
    <row r="503" spans="1:11" x14ac:dyDescent="0.25">
      <c r="A503"/>
      <c r="H503"/>
      <c r="I503"/>
      <c r="J503"/>
      <c r="K503"/>
    </row>
    <row r="504" spans="1:11" x14ac:dyDescent="0.25">
      <c r="A504"/>
      <c r="H504"/>
      <c r="I504"/>
      <c r="J504"/>
      <c r="K504"/>
    </row>
    <row r="505" spans="1:11" x14ac:dyDescent="0.25">
      <c r="A505"/>
      <c r="H505"/>
      <c r="I505"/>
      <c r="J505"/>
      <c r="K505"/>
    </row>
    <row r="506" spans="1:11" x14ac:dyDescent="0.25">
      <c r="A506"/>
      <c r="H506"/>
      <c r="I506"/>
      <c r="J506"/>
      <c r="K506"/>
    </row>
    <row r="507" spans="1:11" x14ac:dyDescent="0.25">
      <c r="A507"/>
      <c r="H507"/>
      <c r="I507"/>
      <c r="J507"/>
      <c r="K507"/>
    </row>
    <row r="508" spans="1:11" x14ac:dyDescent="0.25">
      <c r="A508"/>
      <c r="H508"/>
      <c r="I508"/>
      <c r="J508"/>
      <c r="K508"/>
    </row>
    <row r="509" spans="1:11" x14ac:dyDescent="0.25">
      <c r="A509"/>
      <c r="H509"/>
      <c r="I509"/>
      <c r="J509"/>
      <c r="K509"/>
    </row>
    <row r="510" spans="1:11" x14ac:dyDescent="0.25">
      <c r="A510"/>
      <c r="H510"/>
      <c r="I510"/>
      <c r="J510"/>
      <c r="K510"/>
    </row>
    <row r="511" spans="1:11" x14ac:dyDescent="0.25">
      <c r="A511"/>
      <c r="H511"/>
      <c r="I511"/>
      <c r="J511"/>
      <c r="K511"/>
    </row>
    <row r="512" spans="1:11" x14ac:dyDescent="0.25">
      <c r="A512"/>
      <c r="H512"/>
      <c r="I512"/>
      <c r="J512"/>
      <c r="K512"/>
    </row>
    <row r="513" spans="1:11" x14ac:dyDescent="0.25">
      <c r="A513"/>
      <c r="H513"/>
      <c r="I513"/>
      <c r="J513"/>
      <c r="K513"/>
    </row>
    <row r="514" spans="1:11" x14ac:dyDescent="0.25">
      <c r="A514"/>
      <c r="H514"/>
      <c r="I514"/>
      <c r="J514"/>
      <c r="K514"/>
    </row>
    <row r="515" spans="1:11" x14ac:dyDescent="0.25">
      <c r="A515"/>
      <c r="H515"/>
      <c r="I515"/>
      <c r="J515"/>
      <c r="K515"/>
    </row>
    <row r="516" spans="1:11" x14ac:dyDescent="0.25">
      <c r="A516"/>
      <c r="H516"/>
      <c r="I516"/>
      <c r="J516"/>
      <c r="K516"/>
    </row>
    <row r="517" spans="1:11" x14ac:dyDescent="0.25">
      <c r="A517"/>
      <c r="H517"/>
      <c r="I517"/>
      <c r="J517"/>
      <c r="K517"/>
    </row>
    <row r="518" spans="1:11" x14ac:dyDescent="0.25">
      <c r="A518"/>
      <c r="H518"/>
      <c r="I518"/>
      <c r="J518"/>
      <c r="K518"/>
    </row>
    <row r="519" spans="1:11" x14ac:dyDescent="0.25">
      <c r="A519"/>
      <c r="H519"/>
      <c r="I519"/>
      <c r="J519"/>
      <c r="K519"/>
    </row>
    <row r="520" spans="1:11" x14ac:dyDescent="0.25">
      <c r="A520"/>
      <c r="H520"/>
      <c r="I520"/>
      <c r="J520"/>
      <c r="K520"/>
    </row>
    <row r="521" spans="1:11" x14ac:dyDescent="0.25">
      <c r="A521"/>
      <c r="H521"/>
      <c r="I521"/>
      <c r="J521"/>
      <c r="K521"/>
    </row>
    <row r="522" spans="1:11" x14ac:dyDescent="0.25">
      <c r="A522"/>
      <c r="H522"/>
      <c r="I522"/>
      <c r="J522"/>
      <c r="K522"/>
    </row>
    <row r="523" spans="1:11" x14ac:dyDescent="0.25">
      <c r="A523"/>
      <c r="H523"/>
      <c r="I523"/>
      <c r="J523"/>
      <c r="K523"/>
    </row>
    <row r="524" spans="1:11" x14ac:dyDescent="0.25">
      <c r="A524"/>
      <c r="H524"/>
      <c r="I524"/>
      <c r="J524"/>
      <c r="K524"/>
    </row>
    <row r="525" spans="1:11" x14ac:dyDescent="0.25">
      <c r="A525"/>
      <c r="H525"/>
      <c r="I525"/>
      <c r="J525"/>
      <c r="K525"/>
    </row>
    <row r="526" spans="1:11" x14ac:dyDescent="0.25">
      <c r="A526"/>
      <c r="H526"/>
      <c r="I526"/>
      <c r="J526"/>
      <c r="K526"/>
    </row>
    <row r="527" spans="1:11" x14ac:dyDescent="0.25">
      <c r="A527"/>
      <c r="H527"/>
      <c r="I527"/>
      <c r="J527"/>
      <c r="K527"/>
    </row>
    <row r="528" spans="1:11" x14ac:dyDescent="0.25">
      <c r="A528"/>
      <c r="H528"/>
      <c r="I528"/>
      <c r="J528"/>
      <c r="K528"/>
    </row>
    <row r="529" spans="1:11" x14ac:dyDescent="0.25">
      <c r="A529"/>
      <c r="H529"/>
      <c r="I529"/>
      <c r="J529"/>
      <c r="K529"/>
    </row>
    <row r="530" spans="1:11" x14ac:dyDescent="0.25">
      <c r="A530"/>
      <c r="H530"/>
      <c r="I530"/>
      <c r="J530"/>
      <c r="K530"/>
    </row>
    <row r="531" spans="1:11" x14ac:dyDescent="0.25">
      <c r="A531"/>
      <c r="H531"/>
      <c r="I531"/>
      <c r="J531"/>
      <c r="K531"/>
    </row>
    <row r="532" spans="1:11" x14ac:dyDescent="0.25">
      <c r="A532"/>
      <c r="H532"/>
      <c r="I532"/>
      <c r="J532"/>
      <c r="K532"/>
    </row>
    <row r="533" spans="1:11" x14ac:dyDescent="0.25">
      <c r="A533"/>
      <c r="H533"/>
      <c r="I533"/>
      <c r="J533"/>
      <c r="K533"/>
    </row>
    <row r="534" spans="1:11" x14ac:dyDescent="0.25">
      <c r="A534"/>
      <c r="H534"/>
      <c r="I534"/>
      <c r="J534"/>
      <c r="K534"/>
    </row>
    <row r="535" spans="1:11" x14ac:dyDescent="0.25">
      <c r="A535"/>
      <c r="H535"/>
      <c r="I535"/>
      <c r="J535"/>
      <c r="K535"/>
    </row>
    <row r="536" spans="1:11" x14ac:dyDescent="0.25">
      <c r="A536"/>
      <c r="H536"/>
      <c r="I536"/>
      <c r="J536"/>
      <c r="K536"/>
    </row>
    <row r="537" spans="1:11" x14ac:dyDescent="0.25">
      <c r="A537"/>
      <c r="H537"/>
      <c r="I537"/>
      <c r="J537"/>
      <c r="K537"/>
    </row>
    <row r="538" spans="1:11" x14ac:dyDescent="0.25">
      <c r="A538"/>
      <c r="H538"/>
      <c r="I538"/>
      <c r="J538"/>
      <c r="K538"/>
    </row>
    <row r="539" spans="1:11" x14ac:dyDescent="0.25">
      <c r="A539"/>
      <c r="H539"/>
      <c r="I539"/>
      <c r="J539"/>
      <c r="K539"/>
    </row>
    <row r="540" spans="1:11" x14ac:dyDescent="0.25">
      <c r="A540"/>
      <c r="H540"/>
      <c r="I540"/>
      <c r="J540"/>
      <c r="K540"/>
    </row>
    <row r="541" spans="1:11" x14ac:dyDescent="0.25">
      <c r="A541"/>
      <c r="H541"/>
      <c r="I541"/>
      <c r="J541"/>
      <c r="K541"/>
    </row>
    <row r="542" spans="1:11" x14ac:dyDescent="0.25">
      <c r="A542"/>
      <c r="H542"/>
      <c r="I542"/>
      <c r="J542"/>
      <c r="K542"/>
    </row>
    <row r="543" spans="1:11" x14ac:dyDescent="0.25">
      <c r="A543"/>
      <c r="H543"/>
      <c r="I543"/>
      <c r="J543"/>
      <c r="K543"/>
    </row>
    <row r="544" spans="1:11" x14ac:dyDescent="0.25">
      <c r="A544"/>
      <c r="H544"/>
      <c r="I544"/>
      <c r="J544"/>
      <c r="K544"/>
    </row>
    <row r="545" spans="1:11" x14ac:dyDescent="0.25">
      <c r="A545"/>
      <c r="H545"/>
      <c r="I545"/>
      <c r="J545"/>
      <c r="K545"/>
    </row>
    <row r="546" spans="1:11" x14ac:dyDescent="0.25">
      <c r="A546"/>
      <c r="H546"/>
      <c r="I546"/>
      <c r="J546"/>
      <c r="K546"/>
    </row>
    <row r="547" spans="1:11" x14ac:dyDescent="0.25">
      <c r="A547"/>
      <c r="H547"/>
      <c r="I547"/>
      <c r="J547"/>
      <c r="K547"/>
    </row>
    <row r="548" spans="1:11" x14ac:dyDescent="0.25">
      <c r="A548"/>
      <c r="H548"/>
      <c r="I548"/>
      <c r="J548"/>
      <c r="K548"/>
    </row>
    <row r="549" spans="1:11" x14ac:dyDescent="0.25">
      <c r="A549"/>
      <c r="H549"/>
      <c r="I549"/>
      <c r="J549"/>
      <c r="K549"/>
    </row>
    <row r="550" spans="1:11" x14ac:dyDescent="0.25">
      <c r="A550"/>
      <c r="H550"/>
      <c r="I550"/>
      <c r="J550"/>
      <c r="K550"/>
    </row>
    <row r="551" spans="1:11" x14ac:dyDescent="0.25">
      <c r="A551"/>
      <c r="H551"/>
      <c r="I551"/>
      <c r="J551"/>
      <c r="K551"/>
    </row>
    <row r="552" spans="1:11" x14ac:dyDescent="0.25">
      <c r="A552"/>
      <c r="H552"/>
      <c r="I552"/>
      <c r="J552"/>
      <c r="K552"/>
    </row>
    <row r="553" spans="1:11" x14ac:dyDescent="0.25">
      <c r="A553"/>
      <c r="H553"/>
      <c r="I553"/>
      <c r="J553"/>
      <c r="K553"/>
    </row>
    <row r="554" spans="1:11" x14ac:dyDescent="0.25">
      <c r="A554"/>
      <c r="H554"/>
      <c r="I554"/>
      <c r="J554"/>
      <c r="K554"/>
    </row>
    <row r="555" spans="1:11" x14ac:dyDescent="0.25">
      <c r="A555"/>
      <c r="H555"/>
      <c r="I555"/>
      <c r="J555"/>
      <c r="K555"/>
    </row>
    <row r="556" spans="1:11" x14ac:dyDescent="0.25">
      <c r="A556"/>
      <c r="H556"/>
      <c r="I556"/>
      <c r="J556"/>
      <c r="K556"/>
    </row>
    <row r="557" spans="1:11" x14ac:dyDescent="0.25">
      <c r="A557"/>
      <c r="H557"/>
      <c r="I557"/>
      <c r="J557"/>
      <c r="K557"/>
    </row>
    <row r="558" spans="1:11" x14ac:dyDescent="0.25">
      <c r="A558"/>
      <c r="H558"/>
      <c r="I558"/>
      <c r="J558"/>
      <c r="K558"/>
    </row>
    <row r="559" spans="1:11" x14ac:dyDescent="0.25">
      <c r="A559"/>
      <c r="H559"/>
      <c r="I559"/>
      <c r="J559"/>
      <c r="K559"/>
    </row>
    <row r="560" spans="1:11" x14ac:dyDescent="0.25">
      <c r="A560"/>
      <c r="H560"/>
      <c r="I560"/>
      <c r="J560"/>
      <c r="K560"/>
    </row>
    <row r="561" spans="1:11" x14ac:dyDescent="0.25">
      <c r="A561"/>
      <c r="H561"/>
      <c r="I561"/>
      <c r="J561"/>
      <c r="K561"/>
    </row>
    <row r="562" spans="1:11" x14ac:dyDescent="0.25">
      <c r="A562"/>
      <c r="H562"/>
      <c r="I562"/>
      <c r="J562"/>
      <c r="K562"/>
    </row>
    <row r="563" spans="1:11" x14ac:dyDescent="0.25">
      <c r="A563"/>
      <c r="H563"/>
      <c r="I563"/>
      <c r="J563"/>
      <c r="K563"/>
    </row>
    <row r="564" spans="1:11" x14ac:dyDescent="0.25">
      <c r="A564"/>
      <c r="H564"/>
      <c r="I564"/>
      <c r="J564"/>
      <c r="K564"/>
    </row>
    <row r="565" spans="1:11" x14ac:dyDescent="0.25">
      <c r="A565"/>
      <c r="H565"/>
      <c r="I565"/>
      <c r="J565"/>
      <c r="K565"/>
    </row>
    <row r="566" spans="1:11" x14ac:dyDescent="0.25">
      <c r="A566"/>
      <c r="H566"/>
      <c r="I566"/>
      <c r="J566"/>
      <c r="K566"/>
    </row>
    <row r="567" spans="1:11" x14ac:dyDescent="0.25">
      <c r="A567"/>
      <c r="H567"/>
      <c r="I567"/>
      <c r="J567"/>
      <c r="K567"/>
    </row>
    <row r="568" spans="1:11" x14ac:dyDescent="0.25">
      <c r="A568"/>
      <c r="H568"/>
      <c r="I568"/>
      <c r="J568"/>
      <c r="K568"/>
    </row>
  </sheetData>
  <sheetProtection selectLockedCells="1" selectUnlockedCells="1"/>
  <dataValidations count="1">
    <dataValidation type="list" allowBlank="1" showInputMessage="1" showErrorMessage="1" sqref="L2">
      <formula1>IPNummer</formula1>
    </dataValidation>
  </dataValidations>
  <hyperlinks>
    <hyperlink ref="L4" r:id="rId1"/>
    <hyperlink ref="B6" location="'API-Ref'!A1" tooltip="Modular Mass Spectrometer" display="mmsp"/>
    <hyperlink ref="B367" location="'API-Ref'!A1" tooltip="Modular Mass Spectrometer" display="mmsp"/>
    <hyperlink ref="D369" r:id="rId2" location="/mmsp/electronicsInfo/rfBoardRightAngle"/>
    <hyperlink ref="D13" r:id="rId3" location="/mmsp/electronicsInfo/rfBoardRightAngle"/>
    <hyperlink ref="L2" location="'API-Ref'!A1" tooltip="Select the IP-Address of your PrismaPro" display="http://192.168.1.100"/>
  </hyperlinks>
  <pageMargins left="3.937007874015748E-2" right="0" top="0.86614173228346458" bottom="0.6692913385826772" header="0.31496062992125984" footer="0.31496062992125984"/>
  <pageSetup paperSize="9" orientation="portrait" r:id="rId4"/>
  <headerFooter>
    <oddHeader>&amp;LAPI-Reference "PrismaPro"
&amp;KC00000Use at your own risk&amp;C&amp;KC00000&amp;G&amp;RVersion: 2020-09-Beta</oddHeader>
    <oddFooter>&amp;LBU R&amp;D EM&amp;Rp. &amp;P/&amp;N</oddFooter>
  </headerFooter>
  <drawing r:id="rId5"/>
  <legacyDrawing r:id="rId6"/>
  <legacyDrawingHF r:id="rId7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7">
    <tabColor theme="7" tint="0.79998168889431442"/>
  </sheetPr>
  <dimension ref="A1:ALQ42"/>
  <sheetViews>
    <sheetView workbookViewId="0">
      <selection activeCell="B18" sqref="B18"/>
    </sheetView>
  </sheetViews>
  <sheetFormatPr baseColWidth="10" defaultRowHeight="15" x14ac:dyDescent="0.25"/>
  <cols>
    <col min="1" max="1" width="5.5703125" bestFit="1" customWidth="1"/>
    <col min="2" max="2" width="26.7109375" bestFit="1" customWidth="1"/>
    <col min="3" max="3" width="12.7109375" bestFit="1" customWidth="1"/>
    <col min="4" max="4" width="20.7109375" customWidth="1"/>
    <col min="5" max="5" width="11.140625" customWidth="1"/>
    <col min="6" max="6" width="19.28515625" customWidth="1"/>
    <col min="7" max="7" width="4" customWidth="1"/>
    <col min="8" max="8" width="19.28515625" customWidth="1"/>
    <col min="9" max="14" width="12.28515625" bestFit="1" customWidth="1"/>
    <col min="15" max="104" width="13.28515625" bestFit="1" customWidth="1"/>
    <col min="105" max="1004" width="14.28515625" bestFit="1" customWidth="1"/>
    <col min="1005" max="1005" width="15.28515625" bestFit="1" customWidth="1"/>
  </cols>
  <sheetData>
    <row r="1" spans="1:1005" x14ac:dyDescent="0.25">
      <c r="A1" s="115" t="s">
        <v>700</v>
      </c>
      <c r="G1" t="s">
        <v>683</v>
      </c>
    </row>
    <row r="2" spans="1:1005" x14ac:dyDescent="0.25">
      <c r="A2" s="116" t="s">
        <v>675</v>
      </c>
      <c r="E2" s="65"/>
      <c r="F2" s="65"/>
      <c r="G2" s="65" t="s">
        <v>682</v>
      </c>
      <c r="H2" s="65"/>
      <c r="I2" s="65"/>
      <c r="J2" s="65"/>
      <c r="K2" s="65"/>
      <c r="L2" s="65"/>
      <c r="M2" s="65"/>
      <c r="N2" s="65"/>
      <c r="O2" s="65"/>
      <c r="P2" s="65"/>
      <c r="Q2" s="65"/>
      <c r="R2" s="65"/>
      <c r="S2" s="65"/>
      <c r="T2" s="65"/>
      <c r="U2" s="65"/>
      <c r="V2" s="65"/>
      <c r="W2" s="65"/>
      <c r="X2" s="65"/>
      <c r="Y2" s="65"/>
      <c r="Z2" s="65"/>
      <c r="AA2" s="65"/>
      <c r="AB2" s="65"/>
      <c r="AC2" s="65"/>
      <c r="AD2" s="65"/>
      <c r="AE2" s="65"/>
      <c r="AF2" s="65"/>
      <c r="AG2" s="65"/>
      <c r="AH2" s="65"/>
      <c r="AI2" s="65"/>
      <c r="AJ2" s="65"/>
      <c r="AK2" s="65"/>
      <c r="AL2" s="65"/>
      <c r="AM2" s="65"/>
      <c r="AN2" s="65"/>
      <c r="AO2" s="65"/>
      <c r="AP2" s="65"/>
      <c r="AQ2" s="65"/>
      <c r="AR2" s="65"/>
      <c r="AS2" s="65"/>
      <c r="AT2" s="65"/>
      <c r="AU2" s="65"/>
      <c r="AV2" s="65"/>
      <c r="AW2" s="65"/>
      <c r="AX2" s="65"/>
      <c r="AY2" s="65"/>
      <c r="AZ2" s="65"/>
      <c r="BA2" s="65"/>
      <c r="BB2" s="65"/>
      <c r="BC2" s="65"/>
      <c r="BD2" s="65"/>
      <c r="BE2" s="65"/>
      <c r="BF2" s="65"/>
      <c r="BG2" s="65"/>
      <c r="BH2" s="65"/>
      <c r="BI2" s="65"/>
      <c r="BJ2" s="65"/>
      <c r="BK2" s="65"/>
      <c r="BL2" s="65"/>
      <c r="BM2" s="65"/>
      <c r="BN2" s="65"/>
      <c r="BO2" s="65"/>
      <c r="BP2" s="65"/>
      <c r="BQ2" s="65"/>
      <c r="BR2" s="65"/>
      <c r="BS2" s="65"/>
      <c r="BT2" s="65"/>
      <c r="BU2" s="65"/>
      <c r="BV2" s="65"/>
      <c r="BW2" s="65"/>
      <c r="BX2" s="65"/>
      <c r="BY2" s="65"/>
      <c r="BZ2" s="65"/>
      <c r="CA2" s="65"/>
      <c r="CB2" s="65"/>
      <c r="CC2" s="65"/>
      <c r="CD2" s="65"/>
      <c r="CE2" s="65"/>
      <c r="CF2" s="65"/>
      <c r="CG2" s="65"/>
      <c r="CH2" s="65"/>
      <c r="CI2" s="65"/>
      <c r="CJ2" s="65"/>
      <c r="CK2" s="65"/>
      <c r="CL2" s="65"/>
      <c r="CM2" s="65"/>
      <c r="CN2" s="65"/>
      <c r="CO2" s="65"/>
      <c r="CP2" s="65"/>
      <c r="CQ2" s="65"/>
      <c r="CR2" s="65"/>
      <c r="CS2" s="65"/>
      <c r="CT2" s="65"/>
      <c r="CU2" s="65"/>
      <c r="CV2" s="65"/>
      <c r="CW2" s="65"/>
      <c r="CX2" s="65"/>
      <c r="CY2" s="65"/>
      <c r="CZ2" s="65"/>
      <c r="DA2" s="65"/>
      <c r="DB2" s="65"/>
      <c r="DC2" s="65"/>
      <c r="DD2" s="65"/>
      <c r="DE2" s="65"/>
      <c r="DF2" s="65"/>
      <c r="DG2" s="65"/>
      <c r="DH2" s="65"/>
      <c r="DI2" s="65"/>
      <c r="DJ2" s="65"/>
      <c r="DK2" s="65"/>
      <c r="DL2" s="65"/>
      <c r="DM2" s="65"/>
      <c r="DN2" s="65"/>
      <c r="DO2" s="65"/>
      <c r="DP2" s="65"/>
      <c r="DQ2" s="65"/>
      <c r="DR2" s="65"/>
      <c r="DS2" s="65"/>
      <c r="DT2" s="65"/>
      <c r="DU2" s="65"/>
      <c r="DV2" s="65"/>
      <c r="DW2" s="65"/>
      <c r="DX2" s="65"/>
      <c r="DY2" s="65"/>
      <c r="DZ2" s="65"/>
      <c r="EA2" s="65"/>
      <c r="EB2" s="65"/>
      <c r="EC2" s="65"/>
      <c r="ED2" s="65"/>
      <c r="EE2" s="65"/>
      <c r="EF2" s="65"/>
      <c r="EG2" s="65"/>
      <c r="EH2" s="65"/>
      <c r="EI2" s="65"/>
      <c r="EJ2" s="65"/>
      <c r="EK2" s="65"/>
      <c r="EL2" s="65"/>
      <c r="EM2" s="65"/>
      <c r="EN2" s="65"/>
      <c r="EO2" s="65"/>
      <c r="EP2" s="65"/>
      <c r="EQ2" s="65"/>
      <c r="ER2" s="65"/>
      <c r="ES2" s="65"/>
      <c r="ET2" s="65"/>
      <c r="EU2" s="65"/>
      <c r="EV2" s="65"/>
      <c r="EW2" s="65"/>
      <c r="EX2" s="65"/>
      <c r="EY2" s="65"/>
      <c r="EZ2" s="65"/>
      <c r="FA2" s="65"/>
      <c r="FB2" s="65"/>
      <c r="FC2" s="65"/>
      <c r="FD2" s="65"/>
      <c r="FE2" s="65"/>
      <c r="FF2" s="65"/>
      <c r="FG2" s="65"/>
      <c r="FH2" s="65"/>
      <c r="FI2" s="65"/>
      <c r="FJ2" s="65"/>
      <c r="FK2" s="65"/>
      <c r="FL2" s="65"/>
      <c r="FM2" s="65"/>
      <c r="FN2" s="65"/>
      <c r="FO2" s="65"/>
      <c r="FP2" s="65"/>
      <c r="FQ2" s="65"/>
      <c r="FR2" s="65"/>
      <c r="FS2" s="65"/>
      <c r="FT2" s="65"/>
      <c r="FU2" s="65"/>
      <c r="FV2" s="65"/>
      <c r="FW2" s="65"/>
      <c r="FX2" s="65"/>
      <c r="FY2" s="65"/>
      <c r="FZ2" s="65"/>
      <c r="GA2" s="65"/>
      <c r="GB2" s="65"/>
      <c r="GC2" s="65"/>
      <c r="GD2" s="65"/>
      <c r="GE2" s="65"/>
      <c r="GF2" s="65"/>
      <c r="GG2" s="65"/>
      <c r="GH2" s="65"/>
      <c r="GI2" s="65"/>
      <c r="GJ2" s="65"/>
      <c r="GK2" s="65"/>
      <c r="GL2" s="65"/>
      <c r="GM2" s="65"/>
      <c r="GN2" s="65"/>
      <c r="GO2" s="65"/>
      <c r="GP2" s="65"/>
      <c r="GQ2" s="65"/>
      <c r="GR2" s="65"/>
      <c r="GS2" s="65"/>
      <c r="GT2" s="65"/>
      <c r="GU2" s="65"/>
      <c r="GV2" s="65"/>
      <c r="GW2" s="65"/>
      <c r="GX2" s="65"/>
      <c r="GY2" s="65"/>
      <c r="GZ2" s="65"/>
      <c r="HA2" s="65"/>
      <c r="HB2" s="65"/>
      <c r="HC2" s="65"/>
      <c r="HD2" s="65"/>
      <c r="HE2" s="65"/>
      <c r="HF2" s="65"/>
      <c r="HG2" s="65"/>
      <c r="HH2" s="65"/>
      <c r="HI2" s="65"/>
      <c r="HJ2" s="65"/>
      <c r="HK2" s="65"/>
      <c r="HL2" s="65"/>
      <c r="HM2" s="65"/>
      <c r="HN2" s="65"/>
      <c r="HO2" s="65"/>
      <c r="HP2" s="65"/>
      <c r="HQ2" s="65"/>
      <c r="HR2" s="65"/>
      <c r="HS2" s="65"/>
      <c r="HT2" s="65"/>
      <c r="HU2" s="65"/>
      <c r="HV2" s="65"/>
      <c r="HW2" s="65"/>
      <c r="HX2" s="65"/>
      <c r="HY2" s="65"/>
      <c r="HZ2" s="65"/>
      <c r="IA2" s="65"/>
      <c r="IB2" s="65"/>
      <c r="IC2" s="65"/>
      <c r="ID2" s="65"/>
      <c r="IE2" s="65"/>
      <c r="IF2" s="65"/>
      <c r="IG2" s="65"/>
      <c r="IH2" s="65"/>
      <c r="II2" s="65"/>
      <c r="IJ2" s="65"/>
      <c r="IK2" s="65"/>
      <c r="IL2" s="65"/>
      <c r="IM2" s="65"/>
      <c r="IN2" s="65"/>
      <c r="IO2" s="65"/>
      <c r="IP2" s="65"/>
      <c r="IQ2" s="65"/>
      <c r="IR2" s="65"/>
      <c r="IS2" s="65"/>
      <c r="IT2" s="65"/>
      <c r="IU2" s="65"/>
      <c r="IV2" s="65"/>
      <c r="IW2" s="65"/>
      <c r="IX2" s="65"/>
      <c r="IY2" s="65"/>
      <c r="IZ2" s="65"/>
      <c r="JA2" s="65"/>
      <c r="JB2" s="65"/>
      <c r="JC2" s="65"/>
      <c r="JD2" s="65"/>
      <c r="JE2" s="65"/>
      <c r="JF2" s="65"/>
      <c r="JG2" s="65"/>
      <c r="JH2" s="65"/>
      <c r="JI2" s="65"/>
      <c r="JJ2" s="65"/>
      <c r="JK2" s="65"/>
      <c r="JL2" s="65"/>
      <c r="JM2" s="65"/>
      <c r="JN2" s="65"/>
      <c r="JO2" s="65"/>
      <c r="JP2" s="65"/>
      <c r="JQ2" s="65"/>
      <c r="JR2" s="65"/>
      <c r="JS2" s="65"/>
      <c r="JT2" s="65"/>
      <c r="JU2" s="65"/>
      <c r="JV2" s="65"/>
      <c r="JW2" s="65"/>
      <c r="JX2" s="65"/>
      <c r="JY2" s="65"/>
      <c r="JZ2" s="65"/>
      <c r="KA2" s="65"/>
      <c r="KB2" s="65"/>
      <c r="KC2" s="65"/>
      <c r="KD2" s="65"/>
      <c r="KE2" s="65"/>
      <c r="KF2" s="65"/>
      <c r="KG2" s="65"/>
      <c r="KH2" s="65"/>
      <c r="KI2" s="65"/>
      <c r="KJ2" s="65"/>
      <c r="KK2" s="65"/>
      <c r="KL2" s="65"/>
      <c r="KM2" s="65"/>
      <c r="KN2" s="65"/>
      <c r="KO2" s="65"/>
      <c r="KP2" s="65"/>
      <c r="KQ2" s="65"/>
      <c r="KR2" s="65"/>
      <c r="KS2" s="65"/>
      <c r="KT2" s="65"/>
      <c r="KU2" s="65"/>
      <c r="KV2" s="65"/>
      <c r="KW2" s="65"/>
      <c r="KX2" s="65"/>
      <c r="KY2" s="65"/>
      <c r="KZ2" s="65"/>
      <c r="LA2" s="65"/>
      <c r="LB2" s="65"/>
      <c r="LC2" s="65"/>
      <c r="LD2" s="65"/>
      <c r="LE2" s="65"/>
      <c r="LF2" s="65"/>
      <c r="LG2" s="65"/>
      <c r="LH2" s="65"/>
      <c r="LI2" s="65"/>
      <c r="LJ2" s="65"/>
      <c r="LK2" s="65"/>
      <c r="LL2" s="65"/>
      <c r="LM2" s="65"/>
      <c r="LN2" s="65"/>
      <c r="LO2" s="65"/>
      <c r="LP2" s="65"/>
      <c r="LQ2" s="65"/>
      <c r="LR2" s="65"/>
      <c r="LS2" s="65"/>
      <c r="LT2" s="65"/>
      <c r="LU2" s="65"/>
      <c r="LV2" s="65"/>
      <c r="LW2" s="65"/>
      <c r="LX2" s="65"/>
      <c r="LY2" s="65"/>
      <c r="LZ2" s="65"/>
      <c r="MA2" s="65"/>
      <c r="MB2" s="65"/>
      <c r="MC2" s="65"/>
      <c r="MD2" s="65"/>
      <c r="ME2" s="65"/>
      <c r="MF2" s="65"/>
      <c r="MG2" s="65"/>
      <c r="MH2" s="65"/>
      <c r="MI2" s="65"/>
      <c r="MJ2" s="65"/>
      <c r="MK2" s="65"/>
      <c r="ML2" s="65"/>
      <c r="MM2" s="65"/>
      <c r="MN2" s="65"/>
      <c r="MO2" s="65"/>
      <c r="MP2" s="65"/>
      <c r="MQ2" s="65"/>
      <c r="MR2" s="65"/>
      <c r="MS2" s="65"/>
      <c r="MT2" s="65"/>
      <c r="MU2" s="65"/>
      <c r="MV2" s="65"/>
      <c r="MW2" s="65"/>
      <c r="MX2" s="65"/>
      <c r="MY2" s="65"/>
      <c r="MZ2" s="65"/>
      <c r="NA2" s="65"/>
      <c r="NB2" s="65"/>
      <c r="NC2" s="65"/>
      <c r="ND2" s="65"/>
      <c r="NE2" s="65"/>
      <c r="NF2" s="65"/>
      <c r="NG2" s="65"/>
      <c r="NH2" s="65"/>
      <c r="NI2" s="65"/>
      <c r="NJ2" s="65"/>
      <c r="NK2" s="65"/>
      <c r="NL2" s="65"/>
      <c r="NM2" s="65"/>
      <c r="NN2" s="65"/>
      <c r="NO2" s="65"/>
      <c r="NP2" s="65"/>
      <c r="NQ2" s="65"/>
      <c r="NR2" s="65"/>
      <c r="NS2" s="65"/>
      <c r="NT2" s="65"/>
      <c r="NU2" s="65"/>
      <c r="NV2" s="65"/>
      <c r="NW2" s="65"/>
      <c r="NX2" s="65"/>
      <c r="NY2" s="65"/>
      <c r="NZ2" s="65"/>
      <c r="OA2" s="65"/>
      <c r="OB2" s="65"/>
      <c r="OC2" s="65"/>
      <c r="OD2" s="65"/>
      <c r="OE2" s="65"/>
      <c r="OF2" s="65"/>
      <c r="OG2" s="65"/>
      <c r="OH2" s="65"/>
      <c r="OI2" s="65"/>
      <c r="OJ2" s="65"/>
      <c r="OK2" s="65"/>
      <c r="OL2" s="65"/>
      <c r="OM2" s="65"/>
      <c r="ON2" s="65"/>
      <c r="OO2" s="65"/>
      <c r="OP2" s="65"/>
      <c r="OQ2" s="65"/>
      <c r="OR2" s="65"/>
      <c r="OS2" s="65"/>
      <c r="OT2" s="65"/>
      <c r="OU2" s="65"/>
      <c r="OV2" s="65"/>
      <c r="OW2" s="65"/>
      <c r="OX2" s="65"/>
      <c r="OY2" s="65"/>
      <c r="OZ2" s="65"/>
      <c r="PA2" s="65"/>
      <c r="PB2" s="65"/>
      <c r="PC2" s="65"/>
      <c r="PD2" s="65"/>
      <c r="PE2" s="65"/>
      <c r="PF2" s="65"/>
      <c r="PG2" s="65"/>
      <c r="PH2" s="65"/>
      <c r="PI2" s="65"/>
      <c r="PJ2" s="65"/>
      <c r="PK2" s="65"/>
      <c r="PL2" s="65"/>
      <c r="PM2" s="65"/>
      <c r="PN2" s="65"/>
      <c r="PO2" s="65"/>
      <c r="PP2" s="65"/>
      <c r="PQ2" s="65"/>
      <c r="PR2" s="65"/>
      <c r="PS2" s="65"/>
      <c r="PT2" s="65"/>
      <c r="PU2" s="65"/>
      <c r="PV2" s="65"/>
      <c r="PW2" s="65"/>
      <c r="PX2" s="65"/>
      <c r="PY2" s="65"/>
      <c r="PZ2" s="65"/>
      <c r="QA2" s="65"/>
      <c r="QB2" s="65"/>
      <c r="QC2" s="65"/>
      <c r="QD2" s="65"/>
      <c r="QE2" s="65"/>
      <c r="QF2" s="65"/>
      <c r="QG2" s="65"/>
      <c r="QH2" s="65"/>
      <c r="QI2" s="65"/>
      <c r="QJ2" s="65"/>
      <c r="QK2" s="65"/>
      <c r="QL2" s="65"/>
      <c r="QM2" s="65"/>
      <c r="QN2" s="65"/>
      <c r="QO2" s="65"/>
      <c r="QP2" s="65"/>
      <c r="QQ2" s="65"/>
      <c r="QR2" s="65"/>
      <c r="QS2" s="65"/>
      <c r="QT2" s="65"/>
      <c r="QU2" s="65"/>
      <c r="QV2" s="65"/>
      <c r="QW2" s="65"/>
      <c r="QX2" s="65"/>
      <c r="QY2" s="65"/>
      <c r="QZ2" s="65"/>
      <c r="RA2" s="65"/>
      <c r="RB2" s="65"/>
      <c r="RC2" s="65"/>
      <c r="RD2" s="65"/>
      <c r="RE2" s="65"/>
      <c r="RF2" s="65"/>
      <c r="RG2" s="65"/>
      <c r="RH2" s="65"/>
      <c r="RI2" s="65"/>
      <c r="RJ2" s="65"/>
      <c r="RK2" s="65"/>
      <c r="RL2" s="65"/>
      <c r="RM2" s="65"/>
      <c r="RN2" s="65"/>
      <c r="RO2" s="65"/>
      <c r="RP2" s="65"/>
      <c r="RQ2" s="65"/>
      <c r="RR2" s="65"/>
      <c r="RS2" s="65"/>
      <c r="RT2" s="65"/>
      <c r="RU2" s="65"/>
      <c r="RV2" s="65"/>
      <c r="RW2" s="65"/>
      <c r="RX2" s="65"/>
      <c r="RY2" s="65"/>
      <c r="RZ2" s="65"/>
      <c r="SA2" s="65"/>
      <c r="SB2" s="65"/>
      <c r="SC2" s="65"/>
      <c r="SD2" s="65"/>
      <c r="SE2" s="65"/>
      <c r="SF2" s="65"/>
      <c r="SG2" s="65"/>
      <c r="SH2" s="65"/>
      <c r="SI2" s="65"/>
      <c r="SJ2" s="65"/>
      <c r="SK2" s="65"/>
      <c r="SL2" s="65"/>
      <c r="SM2" s="65"/>
      <c r="SN2" s="65"/>
      <c r="SO2" s="65"/>
      <c r="SP2" s="65"/>
      <c r="SQ2" s="65"/>
      <c r="SR2" s="65"/>
      <c r="SS2" s="65"/>
      <c r="ST2" s="65"/>
      <c r="SU2" s="65"/>
      <c r="SV2" s="65"/>
      <c r="SW2" s="65"/>
      <c r="SX2" s="65"/>
      <c r="SY2" s="65"/>
      <c r="SZ2" s="65"/>
      <c r="TA2" s="65"/>
      <c r="TB2" s="65"/>
      <c r="TC2" s="65"/>
      <c r="TD2" s="65"/>
      <c r="TE2" s="65"/>
      <c r="TF2" s="65"/>
      <c r="TG2" s="65"/>
      <c r="TH2" s="65"/>
      <c r="TI2" s="65"/>
      <c r="TJ2" s="65"/>
      <c r="TK2" s="65"/>
      <c r="TL2" s="65"/>
      <c r="TM2" s="65"/>
      <c r="TN2" s="65"/>
      <c r="TO2" s="65"/>
      <c r="TP2" s="65"/>
      <c r="TQ2" s="65"/>
      <c r="TR2" s="65"/>
      <c r="TS2" s="65"/>
      <c r="TT2" s="65"/>
      <c r="TU2" s="65"/>
      <c r="TV2" s="65"/>
      <c r="TW2" s="65"/>
      <c r="TX2" s="65"/>
      <c r="TY2" s="65"/>
      <c r="TZ2" s="65"/>
      <c r="UA2" s="65"/>
      <c r="UB2" s="65"/>
      <c r="UC2" s="65"/>
      <c r="UD2" s="65"/>
      <c r="UE2" s="65"/>
      <c r="UF2" s="65"/>
      <c r="UG2" s="65"/>
      <c r="UH2" s="65"/>
      <c r="UI2" s="65"/>
      <c r="UJ2" s="65"/>
      <c r="UK2" s="65"/>
      <c r="UL2" s="65"/>
      <c r="UM2" s="65"/>
      <c r="UN2" s="65"/>
      <c r="UO2" s="65"/>
      <c r="UP2" s="65"/>
      <c r="UQ2" s="65"/>
      <c r="UR2" s="65"/>
      <c r="US2" s="65"/>
      <c r="UT2" s="65"/>
      <c r="UU2" s="65"/>
      <c r="UV2" s="65"/>
      <c r="UW2" s="65"/>
      <c r="UX2" s="65"/>
      <c r="UY2" s="65"/>
      <c r="UZ2" s="65"/>
      <c r="VA2" s="65"/>
      <c r="VB2" s="65"/>
      <c r="VC2" s="65"/>
      <c r="VD2" s="65"/>
      <c r="VE2" s="65"/>
      <c r="VF2" s="65"/>
      <c r="VG2" s="65"/>
      <c r="VH2" s="65"/>
      <c r="VI2" s="65"/>
      <c r="VJ2" s="65"/>
      <c r="VK2" s="65"/>
      <c r="VL2" s="65"/>
      <c r="VM2" s="65"/>
      <c r="VN2" s="65"/>
      <c r="VO2" s="65"/>
      <c r="VP2" s="65"/>
      <c r="VQ2" s="65"/>
      <c r="VR2" s="65"/>
      <c r="VS2" s="65"/>
      <c r="VT2" s="65"/>
      <c r="VU2" s="65"/>
      <c r="VV2" s="65"/>
      <c r="VW2" s="65"/>
      <c r="VX2" s="65"/>
      <c r="VY2" s="65"/>
      <c r="VZ2" s="65"/>
      <c r="WA2" s="65"/>
      <c r="WB2" s="65"/>
      <c r="WC2" s="65"/>
      <c r="WD2" s="65"/>
      <c r="WE2" s="65"/>
      <c r="WF2" s="65"/>
      <c r="WG2" s="65"/>
      <c r="WH2" s="65"/>
      <c r="WI2" s="65"/>
      <c r="WJ2" s="65"/>
      <c r="WK2" s="65"/>
      <c r="WL2" s="65"/>
      <c r="WM2" s="65"/>
      <c r="WN2" s="65"/>
      <c r="WO2" s="65"/>
      <c r="WP2" s="65"/>
      <c r="WQ2" s="65"/>
      <c r="WR2" s="65"/>
      <c r="WS2" s="65"/>
      <c r="WT2" s="65"/>
      <c r="WU2" s="65"/>
      <c r="WV2" s="65"/>
      <c r="WW2" s="65"/>
      <c r="WX2" s="65"/>
      <c r="WY2" s="65"/>
      <c r="WZ2" s="65"/>
      <c r="XA2" s="65"/>
      <c r="XB2" s="65"/>
      <c r="XC2" s="65"/>
      <c r="XD2" s="65"/>
      <c r="XE2" s="65"/>
      <c r="XF2" s="65"/>
      <c r="XG2" s="65"/>
      <c r="XH2" s="65"/>
      <c r="XI2" s="65"/>
      <c r="XJ2" s="65"/>
      <c r="XK2" s="65"/>
      <c r="XL2" s="65"/>
      <c r="XM2" s="65"/>
      <c r="XN2" s="65"/>
      <c r="XO2" s="65"/>
      <c r="XP2" s="65"/>
      <c r="XQ2" s="65"/>
      <c r="XR2" s="65"/>
      <c r="XS2" s="65"/>
      <c r="XT2" s="65"/>
      <c r="XU2" s="65"/>
      <c r="XV2" s="65"/>
      <c r="XW2" s="65"/>
      <c r="XX2" s="65"/>
      <c r="XY2" s="65"/>
      <c r="XZ2" s="65"/>
      <c r="YA2" s="65"/>
      <c r="YB2" s="65"/>
      <c r="YC2" s="65"/>
      <c r="YD2" s="65"/>
      <c r="YE2" s="65"/>
      <c r="YF2" s="65"/>
      <c r="YG2" s="65"/>
      <c r="YH2" s="65"/>
      <c r="YI2" s="65"/>
      <c r="YJ2" s="65"/>
      <c r="YK2" s="65"/>
      <c r="YL2" s="65"/>
      <c r="YM2" s="65"/>
      <c r="YN2" s="65"/>
      <c r="YO2" s="65"/>
      <c r="YP2" s="65"/>
      <c r="YQ2" s="65"/>
      <c r="YR2" s="65"/>
      <c r="YS2" s="65"/>
      <c r="YT2" s="65"/>
      <c r="YU2" s="65"/>
      <c r="YV2" s="65"/>
      <c r="YW2" s="65"/>
      <c r="YX2" s="65"/>
      <c r="YY2" s="65"/>
      <c r="YZ2" s="65"/>
      <c r="ZA2" s="65"/>
      <c r="ZB2" s="65"/>
      <c r="ZC2" s="65"/>
      <c r="ZD2" s="65"/>
      <c r="ZE2" s="65"/>
      <c r="ZF2" s="65"/>
      <c r="ZG2" s="65"/>
      <c r="ZH2" s="65"/>
      <c r="ZI2" s="65"/>
      <c r="ZJ2" s="65"/>
      <c r="ZK2" s="65"/>
      <c r="ZL2" s="65"/>
      <c r="ZM2" s="65"/>
      <c r="ZN2" s="65"/>
      <c r="ZO2" s="65"/>
      <c r="ZP2" s="65"/>
      <c r="ZQ2" s="65"/>
      <c r="ZR2" s="65"/>
      <c r="ZS2" s="65"/>
      <c r="ZT2" s="65"/>
      <c r="ZU2" s="65"/>
      <c r="ZV2" s="65"/>
      <c r="ZW2" s="65"/>
      <c r="ZX2" s="65"/>
      <c r="ZY2" s="65"/>
      <c r="ZZ2" s="65"/>
      <c r="AAA2" s="65"/>
      <c r="AAB2" s="65"/>
      <c r="AAC2" s="65"/>
      <c r="AAD2" s="65"/>
      <c r="AAE2" s="65"/>
      <c r="AAF2" s="65"/>
      <c r="AAG2" s="65"/>
      <c r="AAH2" s="65"/>
      <c r="AAI2" s="65"/>
      <c r="AAJ2" s="65"/>
      <c r="AAK2" s="65"/>
      <c r="AAL2" s="65"/>
      <c r="AAM2" s="65"/>
      <c r="AAN2" s="65"/>
      <c r="AAO2" s="65"/>
      <c r="AAP2" s="65"/>
      <c r="AAQ2" s="65"/>
      <c r="AAR2" s="65"/>
      <c r="AAS2" s="65"/>
      <c r="AAT2" s="65"/>
      <c r="AAU2" s="65"/>
      <c r="AAV2" s="65"/>
      <c r="AAW2" s="65"/>
      <c r="AAX2" s="65"/>
      <c r="AAY2" s="65"/>
      <c r="AAZ2" s="65"/>
      <c r="ABA2" s="65"/>
      <c r="ABB2" s="65"/>
      <c r="ABC2" s="65"/>
      <c r="ABD2" s="65"/>
      <c r="ABE2" s="65"/>
      <c r="ABF2" s="65"/>
      <c r="ABG2" s="65"/>
      <c r="ABH2" s="65"/>
      <c r="ABI2" s="65"/>
      <c r="ABJ2" s="65"/>
      <c r="ABK2" s="65"/>
      <c r="ABL2" s="65"/>
      <c r="ABM2" s="65"/>
      <c r="ABN2" s="65"/>
      <c r="ABO2" s="65"/>
      <c r="ABP2" s="65"/>
      <c r="ABQ2" s="65"/>
      <c r="ABR2" s="65"/>
      <c r="ABS2" s="65"/>
      <c r="ABT2" s="65"/>
      <c r="ABU2" s="65"/>
      <c r="ABV2" s="65"/>
      <c r="ABW2" s="65"/>
      <c r="ABX2" s="65"/>
      <c r="ABY2" s="65"/>
      <c r="ABZ2" s="65"/>
      <c r="ACA2" s="65"/>
      <c r="ACB2" s="65"/>
      <c r="ACC2" s="65"/>
      <c r="ACD2" s="65"/>
      <c r="ACE2" s="65"/>
      <c r="ACF2" s="65"/>
      <c r="ACG2" s="65"/>
      <c r="ACH2" s="65"/>
      <c r="ACI2" s="65"/>
      <c r="ACJ2" s="65"/>
      <c r="ACK2" s="65"/>
      <c r="ACL2" s="65"/>
      <c r="ACM2" s="65"/>
      <c r="ACN2" s="65"/>
      <c r="ACO2" s="65"/>
      <c r="ACP2" s="65"/>
      <c r="ACQ2" s="65"/>
      <c r="ACR2" s="65"/>
      <c r="ACS2" s="65"/>
      <c r="ACT2" s="65"/>
      <c r="ACU2" s="65"/>
      <c r="ACV2" s="65"/>
      <c r="ACW2" s="65"/>
      <c r="ACX2" s="65"/>
      <c r="ACY2" s="65"/>
      <c r="ACZ2" s="65"/>
      <c r="ADA2" s="65"/>
      <c r="ADB2" s="65"/>
      <c r="ADC2" s="65"/>
      <c r="ADD2" s="65"/>
      <c r="ADE2" s="65"/>
      <c r="ADF2" s="65"/>
      <c r="ADG2" s="65"/>
      <c r="ADH2" s="65"/>
      <c r="ADI2" s="65"/>
      <c r="ADJ2" s="65"/>
      <c r="ADK2" s="65"/>
      <c r="ADL2" s="65"/>
      <c r="ADM2" s="65"/>
      <c r="ADN2" s="65"/>
      <c r="ADO2" s="65"/>
      <c r="ADP2" s="65"/>
      <c r="ADQ2" s="65"/>
      <c r="ADR2" s="65"/>
      <c r="ADS2" s="65"/>
      <c r="ADT2" s="65"/>
      <c r="ADU2" s="65"/>
      <c r="ADV2" s="65"/>
      <c r="ADW2" s="65"/>
      <c r="ADX2" s="65"/>
      <c r="ADY2" s="65"/>
      <c r="ADZ2" s="65"/>
      <c r="AEA2" s="65"/>
      <c r="AEB2" s="65"/>
      <c r="AEC2" s="65"/>
      <c r="AED2" s="65"/>
      <c r="AEE2" s="65"/>
      <c r="AEF2" s="65"/>
      <c r="AEG2" s="65"/>
      <c r="AEH2" s="65"/>
      <c r="AEI2" s="65"/>
      <c r="AEJ2" s="65"/>
      <c r="AEK2" s="65"/>
      <c r="AEL2" s="65"/>
      <c r="AEM2" s="65"/>
      <c r="AEN2" s="65"/>
      <c r="AEO2" s="65"/>
      <c r="AEP2" s="65"/>
      <c r="AEQ2" s="65"/>
      <c r="AER2" s="65"/>
      <c r="AES2" s="65"/>
      <c r="AET2" s="65"/>
      <c r="AEU2" s="65"/>
      <c r="AEV2" s="65"/>
      <c r="AEW2" s="65"/>
      <c r="AEX2" s="65"/>
      <c r="AEY2" s="65"/>
      <c r="AEZ2" s="65"/>
      <c r="AFA2" s="65"/>
      <c r="AFB2" s="65"/>
      <c r="AFC2" s="65"/>
      <c r="AFD2" s="65"/>
      <c r="AFE2" s="65"/>
      <c r="AFF2" s="65"/>
      <c r="AFG2" s="65"/>
      <c r="AFH2" s="65"/>
      <c r="AFI2" s="65"/>
      <c r="AFJ2" s="65"/>
      <c r="AFK2" s="65"/>
      <c r="AFL2" s="65"/>
      <c r="AFM2" s="65"/>
      <c r="AFN2" s="65"/>
      <c r="AFO2" s="65"/>
      <c r="AFP2" s="65"/>
      <c r="AFQ2" s="65"/>
      <c r="AFR2" s="65"/>
      <c r="AFS2" s="65"/>
      <c r="AFT2" s="65"/>
      <c r="AFU2" s="65"/>
      <c r="AFV2" s="65"/>
      <c r="AFW2" s="65"/>
      <c r="AFX2" s="65"/>
      <c r="AFY2" s="65"/>
      <c r="AFZ2" s="65"/>
      <c r="AGA2" s="65"/>
      <c r="AGB2" s="65"/>
      <c r="AGC2" s="65"/>
      <c r="AGD2" s="65"/>
      <c r="AGE2" s="65"/>
      <c r="AGF2" s="65"/>
      <c r="AGG2" s="65"/>
      <c r="AGH2" s="65"/>
      <c r="AGI2" s="65"/>
      <c r="AGJ2" s="65"/>
      <c r="AGK2" s="65"/>
      <c r="AGL2" s="65"/>
      <c r="AGM2" s="65"/>
      <c r="AGN2" s="65"/>
      <c r="AGO2" s="65"/>
      <c r="AGP2" s="65"/>
      <c r="AGQ2" s="65"/>
      <c r="AGR2" s="65"/>
      <c r="AGS2" s="65"/>
      <c r="AGT2" s="65"/>
      <c r="AGU2" s="65"/>
      <c r="AGV2" s="65"/>
      <c r="AGW2" s="65"/>
      <c r="AGX2" s="65"/>
      <c r="AGY2" s="65"/>
      <c r="AGZ2" s="65"/>
      <c r="AHA2" s="65"/>
      <c r="AHB2" s="65"/>
      <c r="AHC2" s="65"/>
      <c r="AHD2" s="65"/>
      <c r="AHE2" s="65"/>
      <c r="AHF2" s="65"/>
      <c r="AHG2" s="65"/>
      <c r="AHH2" s="65"/>
      <c r="AHI2" s="65"/>
      <c r="AHJ2" s="65"/>
      <c r="AHK2" s="65"/>
      <c r="AHL2" s="65"/>
      <c r="AHM2" s="65"/>
      <c r="AHN2" s="65"/>
      <c r="AHO2" s="65"/>
      <c r="AHP2" s="65"/>
      <c r="AHQ2" s="65"/>
      <c r="AHR2" s="65"/>
      <c r="AHS2" s="65"/>
      <c r="AHT2" s="65"/>
      <c r="AHU2" s="65"/>
      <c r="AHV2" s="65"/>
      <c r="AHW2" s="65"/>
      <c r="AHX2" s="65"/>
      <c r="AHY2" s="65"/>
      <c r="AHZ2" s="65"/>
      <c r="AIA2" s="65"/>
      <c r="AIB2" s="65"/>
      <c r="AIC2" s="65"/>
      <c r="AID2" s="65"/>
      <c r="AIE2" s="65"/>
      <c r="AIF2" s="65"/>
      <c r="AIG2" s="65"/>
      <c r="AIH2" s="65"/>
      <c r="AII2" s="65"/>
      <c r="AIJ2" s="65"/>
      <c r="AIK2" s="65"/>
      <c r="AIL2" s="65"/>
      <c r="AIM2" s="65"/>
      <c r="AIN2" s="65"/>
      <c r="AIO2" s="65"/>
      <c r="AIP2" s="65"/>
      <c r="AIQ2" s="65"/>
      <c r="AIR2" s="65"/>
      <c r="AIS2" s="65"/>
      <c r="AIT2" s="65"/>
      <c r="AIU2" s="65"/>
      <c r="AIV2" s="65"/>
      <c r="AIW2" s="65"/>
      <c r="AIX2" s="65"/>
      <c r="AIY2" s="65"/>
      <c r="AIZ2" s="65"/>
      <c r="AJA2" s="65"/>
      <c r="AJB2" s="65"/>
      <c r="AJC2" s="65"/>
      <c r="AJD2" s="65"/>
      <c r="AJE2" s="65"/>
      <c r="AJF2" s="65"/>
      <c r="AJG2" s="65"/>
      <c r="AJH2" s="65"/>
      <c r="AJI2" s="65"/>
      <c r="AJJ2" s="65"/>
      <c r="AJK2" s="65"/>
      <c r="AJL2" s="65"/>
      <c r="AJM2" s="65"/>
      <c r="AJN2" s="65"/>
      <c r="AJO2" s="65"/>
      <c r="AJP2" s="65"/>
      <c r="AJQ2" s="65"/>
      <c r="AJR2" s="65"/>
      <c r="AJS2" s="65"/>
      <c r="AJT2" s="65"/>
      <c r="AJU2" s="65"/>
      <c r="AJV2" s="65"/>
      <c r="AJW2" s="65"/>
      <c r="AJX2" s="65"/>
      <c r="AJY2" s="65"/>
      <c r="AJZ2" s="65"/>
      <c r="AKA2" s="65"/>
      <c r="AKB2" s="65"/>
      <c r="AKC2" s="65"/>
      <c r="AKD2" s="65"/>
      <c r="AKE2" s="65"/>
      <c r="AKF2" s="65"/>
      <c r="AKG2" s="65"/>
      <c r="AKH2" s="65"/>
      <c r="AKI2" s="65"/>
      <c r="AKJ2" s="65"/>
      <c r="AKK2" s="65"/>
      <c r="AKL2" s="65"/>
      <c r="AKM2" s="65"/>
      <c r="AKN2" s="65"/>
      <c r="AKO2" s="65"/>
      <c r="AKP2" s="65"/>
      <c r="AKQ2" s="65"/>
      <c r="AKR2" s="65"/>
      <c r="AKS2" s="65"/>
      <c r="AKT2" s="65"/>
      <c r="AKU2" s="65"/>
      <c r="AKV2" s="65"/>
      <c r="AKW2" s="65"/>
      <c r="AKX2" s="65"/>
      <c r="AKY2" s="65"/>
      <c r="AKZ2" s="65"/>
      <c r="ALA2" s="65"/>
      <c r="ALB2" s="65"/>
      <c r="ALC2" s="65"/>
      <c r="ALD2" s="65"/>
      <c r="ALE2" s="65"/>
      <c r="ALF2" s="65"/>
      <c r="ALG2" s="65"/>
      <c r="ALH2" s="65"/>
      <c r="ALI2" s="65"/>
      <c r="ALJ2" s="65"/>
      <c r="ALK2" s="65"/>
      <c r="ALL2" s="65"/>
      <c r="ALM2" s="65"/>
      <c r="ALN2" s="65"/>
      <c r="ALO2" s="65"/>
      <c r="ALP2" s="65"/>
      <c r="ALQ2" s="65"/>
    </row>
    <row r="3" spans="1:1005" x14ac:dyDescent="0.25">
      <c r="A3" s="116" t="s">
        <v>676</v>
      </c>
      <c r="G3" t="s">
        <v>679</v>
      </c>
    </row>
    <row r="4" spans="1:1005" x14ac:dyDescent="0.25">
      <c r="A4" s="116" t="s">
        <v>677</v>
      </c>
      <c r="G4" t="s">
        <v>680</v>
      </c>
    </row>
    <row r="5" spans="1:1005" x14ac:dyDescent="0.25">
      <c r="A5" s="116" t="s">
        <v>678</v>
      </c>
      <c r="G5" t="s">
        <v>681</v>
      </c>
    </row>
    <row r="9" spans="1:1005" x14ac:dyDescent="0.25">
      <c r="A9" s="115" t="s">
        <v>688</v>
      </c>
    </row>
    <row r="11" spans="1:1005" x14ac:dyDescent="0.25">
      <c r="B11" s="437" t="s">
        <v>701</v>
      </c>
      <c r="C11" s="114" t="s">
        <v>763</v>
      </c>
      <c r="D11" t="s">
        <v>701</v>
      </c>
      <c r="F11" s="158" t="s">
        <v>616</v>
      </c>
      <c r="H11" s="158" t="s">
        <v>629</v>
      </c>
      <c r="I11" s="112" t="s">
        <v>755</v>
      </c>
      <c r="J11" t="s">
        <v>728</v>
      </c>
      <c r="K11" t="s">
        <v>629</v>
      </c>
      <c r="L11" t="s">
        <v>768</v>
      </c>
      <c r="M11" t="s">
        <v>764</v>
      </c>
      <c r="N11" t="s">
        <v>799</v>
      </c>
      <c r="O11" t="s">
        <v>768</v>
      </c>
    </row>
    <row r="12" spans="1:1005" x14ac:dyDescent="0.25">
      <c r="B12" s="438" t="s">
        <v>1071</v>
      </c>
      <c r="F12" s="155" t="s">
        <v>725</v>
      </c>
      <c r="H12" s="155" t="s">
        <v>725</v>
      </c>
      <c r="I12" t="s">
        <v>757</v>
      </c>
      <c r="L12" t="s">
        <v>775</v>
      </c>
      <c r="M12" t="s">
        <v>770</v>
      </c>
      <c r="N12" t="s">
        <v>800</v>
      </c>
      <c r="O12" t="s">
        <v>775</v>
      </c>
    </row>
    <row r="13" spans="1:1005" x14ac:dyDescent="0.25">
      <c r="B13" s="438" t="s">
        <v>949</v>
      </c>
      <c r="F13" s="155" t="s">
        <v>631</v>
      </c>
      <c r="H13" s="155" t="s">
        <v>631</v>
      </c>
      <c r="I13" t="s">
        <v>756</v>
      </c>
      <c r="L13" t="s">
        <v>767</v>
      </c>
      <c r="N13" t="s">
        <v>802</v>
      </c>
      <c r="O13" t="s">
        <v>767</v>
      </c>
    </row>
    <row r="14" spans="1:1005" x14ac:dyDescent="0.25">
      <c r="B14" s="438" t="s">
        <v>950</v>
      </c>
      <c r="F14" s="155" t="s">
        <v>726</v>
      </c>
      <c r="H14" s="155" t="s">
        <v>726</v>
      </c>
      <c r="N14" t="s">
        <v>803</v>
      </c>
      <c r="O14" t="s">
        <v>809</v>
      </c>
    </row>
    <row r="15" spans="1:1005" x14ac:dyDescent="0.25">
      <c r="B15" s="438" t="s">
        <v>1021</v>
      </c>
      <c r="F15" s="155" t="s">
        <v>727</v>
      </c>
      <c r="H15" s="155" t="s">
        <v>727</v>
      </c>
      <c r="N15" t="s">
        <v>804</v>
      </c>
      <c r="O15" t="s">
        <v>810</v>
      </c>
    </row>
    <row r="16" spans="1:1005" x14ac:dyDescent="0.25">
      <c r="B16" s="438" t="s">
        <v>1026</v>
      </c>
      <c r="F16" s="155" t="s">
        <v>728</v>
      </c>
      <c r="H16" s="155" t="s">
        <v>728</v>
      </c>
      <c r="N16" t="s">
        <v>805</v>
      </c>
      <c r="O16" t="s">
        <v>811</v>
      </c>
    </row>
    <row r="17" spans="2:15" x14ac:dyDescent="0.25">
      <c r="B17" s="438" t="s">
        <v>1073</v>
      </c>
      <c r="F17" s="155" t="s">
        <v>698</v>
      </c>
      <c r="H17" s="155" t="s">
        <v>698</v>
      </c>
      <c r="N17" t="s">
        <v>806</v>
      </c>
      <c r="O17" t="s">
        <v>812</v>
      </c>
    </row>
    <row r="18" spans="2:15" x14ac:dyDescent="0.25">
      <c r="F18" s="155" t="s">
        <v>729</v>
      </c>
      <c r="H18" s="155" t="s">
        <v>729</v>
      </c>
    </row>
    <row r="19" spans="2:15" x14ac:dyDescent="0.25">
      <c r="F19" s="155" t="s">
        <v>581</v>
      </c>
      <c r="H19" s="155" t="s">
        <v>581</v>
      </c>
    </row>
    <row r="20" spans="2:15" x14ac:dyDescent="0.25">
      <c r="F20" s="159" t="s">
        <v>619</v>
      </c>
      <c r="H20" s="159" t="s">
        <v>619</v>
      </c>
    </row>
    <row r="22" spans="2:15" x14ac:dyDescent="0.25">
      <c r="B22" s="158" t="s">
        <v>911</v>
      </c>
      <c r="D22" s="158" t="s">
        <v>918</v>
      </c>
      <c r="H22" s="158" t="s">
        <v>918</v>
      </c>
    </row>
    <row r="23" spans="2:15" x14ac:dyDescent="0.25">
      <c r="B23" s="155" t="s">
        <v>912</v>
      </c>
      <c r="D23" s="155" t="s">
        <v>919</v>
      </c>
    </row>
    <row r="24" spans="2:15" x14ac:dyDescent="0.25">
      <c r="B24" s="155" t="s">
        <v>913</v>
      </c>
      <c r="D24" s="155" t="s">
        <v>920</v>
      </c>
    </row>
    <row r="25" spans="2:15" x14ac:dyDescent="0.25">
      <c r="B25" s="155" t="s">
        <v>914</v>
      </c>
      <c r="D25" s="155" t="s">
        <v>921</v>
      </c>
    </row>
    <row r="26" spans="2:15" x14ac:dyDescent="0.25">
      <c r="B26" s="155" t="s">
        <v>915</v>
      </c>
      <c r="D26" s="155" t="s">
        <v>922</v>
      </c>
    </row>
    <row r="27" spans="2:15" x14ac:dyDescent="0.25">
      <c r="B27" s="155" t="s">
        <v>916</v>
      </c>
      <c r="D27" s="155" t="s">
        <v>923</v>
      </c>
    </row>
    <row r="28" spans="2:15" x14ac:dyDescent="0.25">
      <c r="B28" s="155" t="s">
        <v>581</v>
      </c>
      <c r="C28" s="161"/>
      <c r="D28" s="155" t="s">
        <v>581</v>
      </c>
    </row>
    <row r="29" spans="2:15" x14ac:dyDescent="0.25">
      <c r="B29" s="159" t="s">
        <v>917</v>
      </c>
      <c r="D29" s="159" t="s">
        <v>924</v>
      </c>
    </row>
    <row r="34" spans="2:4" x14ac:dyDescent="0.25">
      <c r="B34" t="s">
        <v>912</v>
      </c>
      <c r="D34" t="s">
        <v>935</v>
      </c>
    </row>
    <row r="35" spans="2:4" x14ac:dyDescent="0.25">
      <c r="B35" t="s">
        <v>913</v>
      </c>
      <c r="D35" t="s">
        <v>928</v>
      </c>
    </row>
    <row r="36" spans="2:4" x14ac:dyDescent="0.25">
      <c r="B36" t="s">
        <v>930</v>
      </c>
      <c r="D36" t="s">
        <v>581</v>
      </c>
    </row>
    <row r="37" spans="2:4" x14ac:dyDescent="0.25">
      <c r="B37" t="s">
        <v>728</v>
      </c>
      <c r="D37" t="s">
        <v>936</v>
      </c>
    </row>
    <row r="38" spans="2:4" x14ac:dyDescent="0.25">
      <c r="B38" t="s">
        <v>931</v>
      </c>
    </row>
    <row r="39" spans="2:4" x14ac:dyDescent="0.25">
      <c r="B39" t="s">
        <v>932</v>
      </c>
    </row>
    <row r="40" spans="2:4" x14ac:dyDescent="0.25">
      <c r="B40" t="s">
        <v>933</v>
      </c>
    </row>
    <row r="41" spans="2:4" x14ac:dyDescent="0.25">
      <c r="B41" t="s">
        <v>581</v>
      </c>
    </row>
    <row r="42" spans="2:4" x14ac:dyDescent="0.25">
      <c r="B42" t="s">
        <v>934</v>
      </c>
    </row>
  </sheetData>
  <sortState ref="D22:D29">
    <sortCondition sortBy="fontColor" ref="D22"/>
  </sortState>
  <dataConsolidate/>
  <dataValidations disablePrompts="1" count="8">
    <dataValidation type="list" allowBlank="1" showInputMessage="1" showErrorMessage="1" sqref="D11">
      <formula1>IPNummer</formula1>
    </dataValidation>
    <dataValidation type="list" allowBlank="1" showInputMessage="1" showErrorMessage="1" sqref="J11:K11">
      <formula1>Single</formula1>
    </dataValidation>
    <dataValidation type="list" allowBlank="1" showInputMessage="1" showErrorMessage="1" sqref="K23">
      <formula1>"Linear"</formula1>
    </dataValidation>
    <dataValidation type="list" allowBlank="1" showInputMessage="1" showErrorMessage="1" sqref="H22 D23:D29">
      <formula1>Trigger</formula1>
    </dataValidation>
    <dataValidation type="list" allowBlank="1" showInputMessage="1" showErrorMessage="1" sqref="B22:B29">
      <formula1>TriggerMode</formula1>
    </dataValidation>
    <dataValidation type="whole" operator="equal" allowBlank="1" showInputMessage="1" showErrorMessage="1" sqref="D22">
      <formula1>Trigger</formula1>
    </dataValidation>
    <dataValidation type="list" allowBlank="1" showInputMessage="1" showErrorMessage="1" sqref="B34:B42 E34 C35">
      <formula1>mode</formula1>
    </dataValidation>
    <dataValidation type="list" allowBlank="1" showInputMessage="1" showErrorMessage="1" sqref="D34">
      <formula1>$D$34:$D$37</formula1>
    </dataValidation>
  </dataValidations>
  <hyperlinks>
    <hyperlink ref="B11" r:id="rId1"/>
    <hyperlink ref="B12" r:id="rId2"/>
    <hyperlink ref="B13" r:id="rId3"/>
    <hyperlink ref="B14" r:id="rId4"/>
    <hyperlink ref="B17" r:id="rId5"/>
    <hyperlink ref="B16" r:id="rId6"/>
    <hyperlink ref="B15" r:id="rId7"/>
  </hyperlinks>
  <pageMargins left="0.7" right="0.7" top="0.78740157499999996" bottom="0.78740157499999996" header="0.3" footer="0.3"/>
  <pageSetup paperSize="9" orientation="portrait" r:id="rId8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6"/>
  <dimension ref="A1:DG48"/>
  <sheetViews>
    <sheetView showGridLines="0" showRowColHeaders="0" zoomScaleNormal="100" workbookViewId="0">
      <pane xSplit="1" topLeftCell="B1" activePane="topRight" state="frozen"/>
      <selection activeCell="J35" sqref="J35"/>
      <selection pane="topRight" activeCell="C16" sqref="C16"/>
    </sheetView>
  </sheetViews>
  <sheetFormatPr baseColWidth="10" defaultColWidth="8.85546875" defaultRowHeight="15" x14ac:dyDescent="0.25"/>
  <cols>
    <col min="1" max="1" width="3.28515625" style="494" customWidth="1"/>
    <col min="2" max="2" width="23.5703125" customWidth="1"/>
    <col min="3" max="4" width="13.140625" customWidth="1"/>
    <col min="5" max="5" width="12.7109375" customWidth="1"/>
    <col min="6" max="7" width="13.28515625" customWidth="1"/>
    <col min="8" max="8" width="13.42578125" style="31" customWidth="1"/>
    <col min="9" max="10" width="13.28515625" style="2" customWidth="1"/>
    <col min="11" max="11" width="12.7109375" style="31" customWidth="1"/>
    <col min="12" max="12" width="13.7109375" customWidth="1"/>
    <col min="13" max="13" width="12.7109375" style="25" customWidth="1"/>
    <col min="14" max="14" width="10.140625" customWidth="1"/>
    <col min="17" max="17" width="9.5703125" customWidth="1"/>
    <col min="18" max="18" width="9.28515625" customWidth="1"/>
    <col min="19" max="19" width="8.7109375" customWidth="1"/>
    <col min="20" max="20" width="8.140625" customWidth="1"/>
    <col min="23" max="29" width="9.28515625" bestFit="1" customWidth="1"/>
  </cols>
  <sheetData>
    <row r="1" spans="1:23" ht="7.15" customHeight="1" x14ac:dyDescent="0.3">
      <c r="B1" s="1"/>
    </row>
    <row r="2" spans="1:23" ht="18.75" x14ac:dyDescent="0.3">
      <c r="B2" s="1" t="s">
        <v>723</v>
      </c>
      <c r="D2" s="36" t="s">
        <v>437</v>
      </c>
      <c r="E2" s="35"/>
      <c r="F2" s="413" t="str">
        <f>'API-Ref'!L2</f>
        <v>http://192.168.1.100</v>
      </c>
      <c r="G2" s="154"/>
      <c r="K2" s="2"/>
    </row>
    <row r="3" spans="1:23" ht="15.6" customHeight="1" x14ac:dyDescent="0.25">
      <c r="F3" s="62"/>
      <c r="G3" s="19"/>
      <c r="L3" s="37"/>
    </row>
    <row r="4" spans="1:23" ht="15.75" x14ac:dyDescent="0.25">
      <c r="B4" s="22" t="s">
        <v>458</v>
      </c>
      <c r="C4" s="23"/>
      <c r="D4" s="23"/>
      <c r="E4" s="23"/>
      <c r="F4" s="23"/>
      <c r="G4" s="24"/>
      <c r="H4" s="2"/>
      <c r="L4" s="38"/>
    </row>
    <row r="6" spans="1:23" x14ac:dyDescent="0.25">
      <c r="A6" s="2"/>
      <c r="B6" s="441" t="s">
        <v>157</v>
      </c>
      <c r="C6" s="42"/>
      <c r="D6" s="42"/>
      <c r="J6"/>
      <c r="K6"/>
      <c r="M6"/>
    </row>
    <row r="7" spans="1:23" x14ac:dyDescent="0.25">
      <c r="A7" s="2" t="s">
        <v>1023</v>
      </c>
      <c r="B7" s="410" t="s">
        <v>159</v>
      </c>
      <c r="C7" s="443" t="str">
        <f>HYPERLINK($F$2&amp;"/"&amp;"mmsp/scanSetup/startChannel/get","get")</f>
        <v>get</v>
      </c>
      <c r="D7" s="55">
        <v>3</v>
      </c>
      <c r="E7" s="559" t="str">
        <f>HYPERLINK($F$2&amp;"/"&amp;"mmsp"&amp;"/"&amp;$B$6&amp;"/"&amp;B7&amp;"/"&amp;"set?"&amp;D7,"set")</f>
        <v>set</v>
      </c>
      <c r="F7" s="375" t="s">
        <v>893</v>
      </c>
      <c r="H7" s="86"/>
      <c r="J7"/>
      <c r="K7"/>
      <c r="M7"/>
    </row>
    <row r="8" spans="1:23" x14ac:dyDescent="0.25">
      <c r="A8" s="2"/>
      <c r="B8" s="410" t="s">
        <v>160</v>
      </c>
      <c r="C8" s="443" t="str">
        <f>HYPERLINK($F$2&amp;"/"&amp;"mmsp/scanSetup/stopChannel/get","get")</f>
        <v>get</v>
      </c>
      <c r="D8" s="55">
        <v>3</v>
      </c>
      <c r="E8" s="59" t="str">
        <f>HYPERLINK($F$2&amp;"/"&amp;"mmsp"&amp;"/"&amp;$B$6&amp;"/"&amp;B8&amp;"/"&amp;"set?"&amp;D8,"set")</f>
        <v>set</v>
      </c>
      <c r="J8"/>
      <c r="K8"/>
      <c r="M8"/>
    </row>
    <row r="9" spans="1:23" x14ac:dyDescent="0.25">
      <c r="A9" s="2"/>
      <c r="B9" s="410" t="s">
        <v>161</v>
      </c>
      <c r="C9" s="443" t="str">
        <f>HYPERLINK($F$2&amp;"/"&amp;"mmsp"&amp;"/"&amp;"scanSetup"&amp;"/"&amp;"scanCount"&amp;"/"&amp;"get","get")</f>
        <v>get</v>
      </c>
      <c r="D9" s="55">
        <v>-1</v>
      </c>
      <c r="E9" s="59" t="str">
        <f>HYPERLINK($F$2&amp;"/"&amp;"mmsp"&amp;"/"&amp;$B$6&amp;"/"&amp;B9&amp;"/"&amp;"set?"&amp;D9,"set")</f>
        <v>set</v>
      </c>
      <c r="J9"/>
      <c r="K9"/>
      <c r="M9"/>
    </row>
    <row r="10" spans="1:23" x14ac:dyDescent="0.25">
      <c r="A10" s="2"/>
      <c r="B10" s="410" t="s">
        <v>166</v>
      </c>
      <c r="C10" s="443" t="str">
        <f>HYPERLINK($F$2&amp;"/mmsp/scanSetup/leadInDwell/"&amp;"get","get")</f>
        <v>get</v>
      </c>
      <c r="D10" s="55">
        <v>1</v>
      </c>
      <c r="E10" s="59" t="str">
        <f>HYPERLINK($F$2&amp;"/mmsp/scanSetup/leadInDwell/"&amp;"set?"&amp;D10,"set")</f>
        <v>set</v>
      </c>
      <c r="F10" t="s">
        <v>721</v>
      </c>
      <c r="G10" s="31"/>
      <c r="H10" s="2"/>
      <c r="I10"/>
      <c r="J10"/>
      <c r="K10"/>
      <c r="M10"/>
    </row>
    <row r="11" spans="1:23" ht="14.45" customHeight="1" x14ac:dyDescent="0.25">
      <c r="A11" s="2"/>
      <c r="B11" s="410" t="s">
        <v>165</v>
      </c>
      <c r="C11" s="443" t="str">
        <f>HYPERLINK($F$2&amp;"/mmsp/scanSetup/dwellGlobal/"&amp;"get","get")</f>
        <v>get</v>
      </c>
      <c r="D11" s="55">
        <v>0</v>
      </c>
      <c r="E11" s="59" t="str">
        <f>HYPERLINK($F$2&amp;"/mmsp/scanSetup/dwellGlobal/"&amp;"set?"&amp;D11,"set")</f>
        <v>set</v>
      </c>
      <c r="F11" t="s">
        <v>760</v>
      </c>
      <c r="J11"/>
      <c r="K11"/>
      <c r="M11"/>
    </row>
    <row r="12" spans="1:23" ht="13.15" customHeight="1" x14ac:dyDescent="0.25">
      <c r="A12" s="2"/>
      <c r="B12" s="79"/>
      <c r="C12" s="76"/>
      <c r="D12" s="7"/>
      <c r="K12"/>
      <c r="M12" s="490"/>
      <c r="N12" s="490" t="s">
        <v>1012</v>
      </c>
    </row>
    <row r="13" spans="1:23" ht="16.5" thickBot="1" x14ac:dyDescent="0.3">
      <c r="A13" s="2"/>
      <c r="B13" s="442" t="s">
        <v>169</v>
      </c>
      <c r="C13" s="75">
        <v>1</v>
      </c>
      <c r="D13" s="75">
        <v>2</v>
      </c>
      <c r="E13" s="75">
        <v>3</v>
      </c>
      <c r="F13" s="75">
        <v>4</v>
      </c>
      <c r="G13" s="75">
        <v>5</v>
      </c>
      <c r="H13" s="75">
        <v>6</v>
      </c>
      <c r="I13" s="75">
        <v>7</v>
      </c>
      <c r="J13" s="75">
        <v>8</v>
      </c>
      <c r="K13" s="75"/>
      <c r="L13" s="75"/>
      <c r="M13" s="75"/>
      <c r="N13" s="75"/>
      <c r="O13" s="75"/>
      <c r="P13" s="75"/>
      <c r="Q13" s="75"/>
      <c r="R13" s="75"/>
      <c r="S13" s="75"/>
      <c r="T13" s="75"/>
      <c r="U13" s="75"/>
      <c r="V13" s="75"/>
      <c r="W13" s="75"/>
    </row>
    <row r="14" spans="1:23" ht="15.75" thickTop="1" x14ac:dyDescent="0.25">
      <c r="A14" s="2"/>
      <c r="B14" s="441" t="s">
        <v>180</v>
      </c>
      <c r="C14" s="55">
        <v>0</v>
      </c>
      <c r="D14" s="55">
        <v>0</v>
      </c>
      <c r="E14" s="55">
        <v>0</v>
      </c>
      <c r="F14" s="55">
        <v>16</v>
      </c>
      <c r="G14" s="55">
        <v>18</v>
      </c>
      <c r="H14" s="55">
        <v>28</v>
      </c>
      <c r="I14" s="55">
        <v>44</v>
      </c>
      <c r="J14" s="55">
        <v>0</v>
      </c>
      <c r="K14" s="55"/>
      <c r="L14" s="55"/>
      <c r="M14" s="55"/>
      <c r="N14" s="55"/>
      <c r="O14" s="55"/>
      <c r="P14" s="55"/>
      <c r="Q14" s="55"/>
      <c r="R14" s="55"/>
      <c r="S14" s="55"/>
      <c r="T14" s="55"/>
      <c r="U14" s="55"/>
      <c r="V14" s="55"/>
      <c r="W14" s="55"/>
    </row>
    <row r="15" spans="1:23" x14ac:dyDescent="0.25">
      <c r="A15" s="2"/>
      <c r="B15" s="441" t="s">
        <v>181</v>
      </c>
      <c r="C15" s="55">
        <v>0</v>
      </c>
      <c r="D15" s="55">
        <v>0</v>
      </c>
      <c r="E15" s="55">
        <v>100</v>
      </c>
      <c r="F15" s="55">
        <v>0</v>
      </c>
      <c r="G15" s="55">
        <v>0</v>
      </c>
      <c r="H15" s="55">
        <v>0</v>
      </c>
      <c r="I15" s="55">
        <v>0</v>
      </c>
      <c r="J15" s="55">
        <v>0</v>
      </c>
      <c r="K15" s="55"/>
      <c r="L15" s="55"/>
      <c r="M15" s="55"/>
      <c r="N15" s="55"/>
      <c r="O15" s="55"/>
      <c r="P15" s="55"/>
      <c r="Q15" s="55"/>
      <c r="R15" s="55"/>
      <c r="S15" s="55"/>
      <c r="T15" s="55"/>
      <c r="U15" s="55"/>
      <c r="V15" s="55"/>
      <c r="W15" s="55"/>
    </row>
    <row r="16" spans="1:23" x14ac:dyDescent="0.25">
      <c r="A16" s="2"/>
      <c r="B16" s="441" t="s">
        <v>170</v>
      </c>
      <c r="C16" s="55">
        <v>5</v>
      </c>
      <c r="D16" s="55">
        <v>5</v>
      </c>
      <c r="E16" s="55">
        <v>5</v>
      </c>
      <c r="F16" s="55">
        <v>10</v>
      </c>
      <c r="G16" s="55">
        <v>10</v>
      </c>
      <c r="H16" s="55">
        <v>10</v>
      </c>
      <c r="I16" s="55">
        <v>10</v>
      </c>
      <c r="J16" s="55">
        <v>10</v>
      </c>
      <c r="K16" s="55"/>
      <c r="L16" s="55"/>
      <c r="M16" s="55"/>
      <c r="N16" s="55"/>
      <c r="O16" s="55"/>
      <c r="P16" s="55"/>
      <c r="Q16" s="55"/>
      <c r="R16" s="55"/>
      <c r="S16" s="55"/>
      <c r="T16" s="55"/>
      <c r="U16" s="55"/>
      <c r="V16" s="55"/>
      <c r="W16" s="55"/>
    </row>
    <row r="17" spans="1:111" x14ac:dyDescent="0.25">
      <c r="A17" s="2"/>
      <c r="B17" s="441" t="s">
        <v>171</v>
      </c>
      <c r="C17" s="55">
        <v>1</v>
      </c>
      <c r="D17" s="55">
        <v>1</v>
      </c>
      <c r="E17" s="55">
        <v>128</v>
      </c>
      <c r="F17" s="55">
        <v>1024</v>
      </c>
      <c r="G17" s="55">
        <v>1024</v>
      </c>
      <c r="H17" s="55">
        <v>1024</v>
      </c>
      <c r="I17" s="55">
        <v>1024</v>
      </c>
      <c r="J17" s="55">
        <v>1</v>
      </c>
      <c r="K17" s="55"/>
      <c r="L17" s="55"/>
      <c r="M17" s="55"/>
      <c r="N17" s="55"/>
      <c r="O17" s="55"/>
      <c r="P17" s="55"/>
      <c r="Q17" s="55"/>
      <c r="R17" s="55"/>
      <c r="S17" s="55"/>
      <c r="T17" s="55"/>
      <c r="U17" s="55"/>
      <c r="V17" s="55"/>
      <c r="W17" s="55"/>
    </row>
    <row r="18" spans="1:111" x14ac:dyDescent="0.25">
      <c r="A18" s="2"/>
      <c r="B18" s="441" t="s">
        <v>93</v>
      </c>
      <c r="C18" s="55">
        <v>0</v>
      </c>
      <c r="D18" s="55">
        <v>0</v>
      </c>
      <c r="E18" s="55">
        <v>0</v>
      </c>
      <c r="F18" s="55">
        <v>0</v>
      </c>
      <c r="G18" s="55">
        <v>0</v>
      </c>
      <c r="H18" s="55">
        <v>0</v>
      </c>
      <c r="I18" s="55">
        <v>0</v>
      </c>
      <c r="J18" s="55">
        <v>0</v>
      </c>
      <c r="K18" s="55"/>
      <c r="L18" s="55"/>
      <c r="M18" s="55"/>
      <c r="N18" s="55"/>
      <c r="O18" s="55"/>
      <c r="P18" s="55"/>
      <c r="Q18" s="55"/>
      <c r="R18" s="55"/>
      <c r="S18" s="55"/>
      <c r="T18" s="55"/>
      <c r="U18" s="55"/>
      <c r="V18" s="55"/>
      <c r="W18" s="55"/>
    </row>
    <row r="19" spans="1:111" x14ac:dyDescent="0.25">
      <c r="A19" s="2"/>
      <c r="B19" s="441" t="s">
        <v>172</v>
      </c>
      <c r="C19" s="55">
        <v>0</v>
      </c>
      <c r="D19" s="55">
        <v>0</v>
      </c>
      <c r="E19" s="55">
        <v>0</v>
      </c>
      <c r="F19" s="55">
        <v>0</v>
      </c>
      <c r="G19" s="55">
        <v>0</v>
      </c>
      <c r="H19" s="55">
        <v>0</v>
      </c>
      <c r="I19" s="55">
        <v>0</v>
      </c>
      <c r="J19" s="55">
        <v>0</v>
      </c>
      <c r="K19" s="55"/>
      <c r="L19" s="55"/>
      <c r="M19" s="55"/>
      <c r="N19" s="55"/>
      <c r="O19" s="55"/>
      <c r="P19" s="55"/>
      <c r="Q19" s="55"/>
      <c r="R19" s="55"/>
      <c r="S19" s="55"/>
      <c r="T19" s="55"/>
      <c r="U19" s="55"/>
      <c r="V19" s="55"/>
      <c r="W19" s="55"/>
    </row>
    <row r="20" spans="1:111" x14ac:dyDescent="0.25">
      <c r="A20" s="2"/>
      <c r="B20" s="441" t="s">
        <v>173</v>
      </c>
      <c r="C20" s="55">
        <v>0</v>
      </c>
      <c r="D20" s="55">
        <v>0</v>
      </c>
      <c r="E20" s="55">
        <v>0</v>
      </c>
      <c r="F20" s="55">
        <v>0</v>
      </c>
      <c r="G20" s="55">
        <v>0</v>
      </c>
      <c r="H20" s="55">
        <v>0</v>
      </c>
      <c r="I20" s="55">
        <v>0</v>
      </c>
      <c r="J20" s="55">
        <v>0</v>
      </c>
      <c r="K20" s="55"/>
      <c r="L20" s="55"/>
      <c r="M20" s="55"/>
      <c r="N20" s="55"/>
      <c r="O20" s="55"/>
      <c r="P20" s="55"/>
      <c r="Q20" s="55"/>
      <c r="R20" s="55"/>
      <c r="S20" s="55"/>
      <c r="T20" s="55"/>
      <c r="U20" s="55"/>
      <c r="V20" s="55"/>
      <c r="W20" s="55"/>
    </row>
    <row r="21" spans="1:111" x14ac:dyDescent="0.25">
      <c r="A21" s="2"/>
      <c r="B21" s="441" t="s">
        <v>174</v>
      </c>
      <c r="C21" s="71" t="s">
        <v>617</v>
      </c>
      <c r="D21" s="71" t="s">
        <v>617</v>
      </c>
      <c r="E21" s="71" t="s">
        <v>617</v>
      </c>
      <c r="F21" s="71" t="s">
        <v>617</v>
      </c>
      <c r="G21" s="71" t="s">
        <v>617</v>
      </c>
      <c r="H21" s="71" t="s">
        <v>617</v>
      </c>
      <c r="I21" s="71" t="s">
        <v>617</v>
      </c>
      <c r="J21" s="71" t="s">
        <v>617</v>
      </c>
      <c r="K21" s="71" t="s">
        <v>759</v>
      </c>
      <c r="L21" s="71" t="s">
        <v>759</v>
      </c>
      <c r="M21" s="71" t="s">
        <v>759</v>
      </c>
      <c r="N21" s="71" t="s">
        <v>759</v>
      </c>
      <c r="O21" s="71" t="s">
        <v>759</v>
      </c>
      <c r="P21" s="71" t="s">
        <v>759</v>
      </c>
      <c r="Q21" s="71" t="s">
        <v>759</v>
      </c>
      <c r="R21" s="71" t="s">
        <v>759</v>
      </c>
      <c r="S21" s="71" t="s">
        <v>759</v>
      </c>
      <c r="T21" s="71" t="s">
        <v>759</v>
      </c>
      <c r="U21" s="71" t="s">
        <v>759</v>
      </c>
      <c r="V21" s="71" t="s">
        <v>759</v>
      </c>
      <c r="W21" s="71" t="s">
        <v>759</v>
      </c>
    </row>
    <row r="22" spans="1:111" x14ac:dyDescent="0.25">
      <c r="A22" s="2"/>
      <c r="B22" s="441" t="s">
        <v>175</v>
      </c>
      <c r="C22" s="146">
        <v>1</v>
      </c>
      <c r="D22" s="146">
        <v>1</v>
      </c>
      <c r="E22" s="146">
        <v>1</v>
      </c>
      <c r="F22" s="146">
        <v>1</v>
      </c>
      <c r="G22" s="146">
        <v>1</v>
      </c>
      <c r="H22" s="146">
        <v>1</v>
      </c>
      <c r="I22" s="146">
        <v>1</v>
      </c>
      <c r="J22" s="146">
        <v>1</v>
      </c>
      <c r="K22" s="146"/>
      <c r="L22" s="146"/>
      <c r="M22" s="146"/>
      <c r="N22" s="146"/>
      <c r="O22" s="146"/>
      <c r="P22" s="146"/>
      <c r="Q22" s="146"/>
      <c r="R22" s="146"/>
      <c r="S22" s="146"/>
      <c r="T22" s="146"/>
      <c r="U22" s="146"/>
      <c r="V22" s="146"/>
      <c r="W22" s="146"/>
    </row>
    <row r="23" spans="1:111" x14ac:dyDescent="0.25">
      <c r="A23" s="2"/>
      <c r="B23" s="441" t="s">
        <v>176</v>
      </c>
      <c r="C23" s="146">
        <v>-1</v>
      </c>
      <c r="D23" s="146">
        <v>-1</v>
      </c>
      <c r="E23" s="146">
        <v>-1</v>
      </c>
      <c r="F23" s="146">
        <v>-1</v>
      </c>
      <c r="G23" s="146">
        <v>-1</v>
      </c>
      <c r="H23" s="146">
        <v>-1</v>
      </c>
      <c r="I23" s="146">
        <v>-1</v>
      </c>
      <c r="J23" s="146">
        <v>-1</v>
      </c>
      <c r="K23" s="146"/>
      <c r="L23" s="146"/>
      <c r="M23" s="146"/>
      <c r="N23" s="146"/>
      <c r="O23" s="146"/>
      <c r="P23" s="146"/>
      <c r="Q23" s="146"/>
      <c r="R23" s="146"/>
      <c r="S23" s="146"/>
      <c r="T23" s="146"/>
      <c r="U23" s="146"/>
      <c r="V23" s="146"/>
      <c r="W23" s="146"/>
    </row>
    <row r="24" spans="1:111" x14ac:dyDescent="0.25">
      <c r="A24" s="2" t="s">
        <v>1024</v>
      </c>
      <c r="B24" s="441" t="s">
        <v>177</v>
      </c>
      <c r="C24" s="146">
        <v>-1</v>
      </c>
      <c r="D24" s="146">
        <v>-1</v>
      </c>
      <c r="E24" s="146">
        <v>-1</v>
      </c>
      <c r="F24" s="146">
        <v>-1</v>
      </c>
      <c r="G24" s="146">
        <v>-1</v>
      </c>
      <c r="H24" s="146">
        <v>-1</v>
      </c>
      <c r="I24" s="146">
        <v>-1</v>
      </c>
      <c r="J24" s="146">
        <v>-1</v>
      </c>
      <c r="K24" s="146"/>
      <c r="L24" s="146"/>
      <c r="M24" s="146"/>
      <c r="N24" s="146"/>
      <c r="O24" s="146"/>
      <c r="P24" s="146"/>
      <c r="Q24" s="146"/>
      <c r="R24" s="146"/>
      <c r="S24" s="146"/>
      <c r="T24" s="146"/>
      <c r="U24" s="146"/>
      <c r="V24" s="146"/>
      <c r="W24" s="146"/>
    </row>
    <row r="25" spans="1:111" x14ac:dyDescent="0.25">
      <c r="A25" s="2" t="s">
        <v>1024</v>
      </c>
      <c r="B25" s="441" t="s">
        <v>178</v>
      </c>
      <c r="C25" s="58">
        <v>1</v>
      </c>
      <c r="D25" s="58">
        <v>1</v>
      </c>
      <c r="E25" s="58">
        <v>1</v>
      </c>
      <c r="F25" s="58">
        <v>1</v>
      </c>
      <c r="G25" s="58">
        <v>1</v>
      </c>
      <c r="H25" s="58">
        <v>1</v>
      </c>
      <c r="I25" s="58">
        <v>1</v>
      </c>
      <c r="J25" s="58">
        <v>1</v>
      </c>
      <c r="K25" s="58"/>
      <c r="L25" s="58"/>
      <c r="M25" s="58"/>
      <c r="N25" s="58"/>
      <c r="O25" s="58"/>
      <c r="P25" s="58"/>
      <c r="Q25" s="58"/>
      <c r="R25" s="58"/>
      <c r="S25" s="58"/>
      <c r="T25" s="58"/>
      <c r="U25" s="58"/>
      <c r="V25" s="58"/>
      <c r="W25" s="58"/>
    </row>
    <row r="26" spans="1:111" x14ac:dyDescent="0.25">
      <c r="A26" s="2" t="s">
        <v>1024</v>
      </c>
      <c r="B26" s="441" t="s">
        <v>179</v>
      </c>
      <c r="C26" s="58">
        <v>-1</v>
      </c>
      <c r="D26" s="58">
        <v>-1</v>
      </c>
      <c r="E26" s="58">
        <v>-1</v>
      </c>
      <c r="F26" s="58">
        <v>-1</v>
      </c>
      <c r="G26" s="58">
        <v>-1</v>
      </c>
      <c r="H26" s="58">
        <v>-1</v>
      </c>
      <c r="I26" s="58">
        <v>-1</v>
      </c>
      <c r="J26" s="58">
        <v>-1</v>
      </c>
      <c r="K26" s="58"/>
      <c r="L26" s="58"/>
      <c r="M26" s="58"/>
      <c r="N26" s="58"/>
      <c r="O26" s="58"/>
      <c r="P26" s="58"/>
      <c r="Q26" s="58"/>
      <c r="R26" s="58"/>
      <c r="S26" s="58"/>
      <c r="T26" s="58"/>
      <c r="U26" s="58"/>
      <c r="V26" s="58"/>
      <c r="W26" s="58"/>
    </row>
    <row r="27" spans="1:111" x14ac:dyDescent="0.25">
      <c r="A27" s="2"/>
      <c r="B27" s="441" t="s">
        <v>508</v>
      </c>
      <c r="C27" s="146">
        <v>0</v>
      </c>
      <c r="D27" s="146">
        <v>-1</v>
      </c>
      <c r="E27" s="146">
        <v>-1</v>
      </c>
      <c r="F27" s="146">
        <v>-1</v>
      </c>
      <c r="G27" s="146">
        <v>-1</v>
      </c>
      <c r="H27" s="146">
        <v>-1</v>
      </c>
      <c r="I27" s="146">
        <v>-1</v>
      </c>
      <c r="J27" s="146">
        <v>-1</v>
      </c>
      <c r="K27" s="146"/>
      <c r="L27" s="146"/>
      <c r="M27" s="146"/>
      <c r="N27" s="146"/>
      <c r="O27" s="146"/>
      <c r="P27" s="146"/>
      <c r="Q27" s="146"/>
      <c r="R27" s="146"/>
      <c r="S27" s="146"/>
      <c r="T27" s="146"/>
      <c r="U27" s="146"/>
      <c r="V27" s="146"/>
      <c r="W27" s="146"/>
    </row>
    <row r="28" spans="1:111" x14ac:dyDescent="0.25">
      <c r="A28" s="2"/>
      <c r="B28" s="441" t="s">
        <v>509</v>
      </c>
      <c r="C28" s="71" t="s">
        <v>1084</v>
      </c>
      <c r="D28" s="71" t="s">
        <v>1104</v>
      </c>
      <c r="E28" s="71" t="s">
        <v>1084</v>
      </c>
      <c r="F28" s="71" t="s">
        <v>1104</v>
      </c>
      <c r="G28" s="71" t="s">
        <v>1104</v>
      </c>
      <c r="H28" s="71" t="s">
        <v>1104</v>
      </c>
      <c r="I28" s="71" t="s">
        <v>1104</v>
      </c>
      <c r="J28" s="71" t="s">
        <v>1084</v>
      </c>
      <c r="K28" s="71" t="s">
        <v>759</v>
      </c>
      <c r="L28" s="71" t="s">
        <v>759</v>
      </c>
      <c r="M28" s="71" t="s">
        <v>759</v>
      </c>
      <c r="N28" s="71" t="s">
        <v>759</v>
      </c>
      <c r="O28" s="71" t="s">
        <v>759</v>
      </c>
      <c r="P28" s="71" t="s">
        <v>759</v>
      </c>
      <c r="Q28" s="71" t="s">
        <v>759</v>
      </c>
      <c r="R28" s="71" t="s">
        <v>759</v>
      </c>
      <c r="S28" s="71" t="s">
        <v>759</v>
      </c>
      <c r="T28" s="71" t="s">
        <v>759</v>
      </c>
      <c r="U28" s="71" t="s">
        <v>759</v>
      </c>
      <c r="V28" s="71" t="s">
        <v>759</v>
      </c>
      <c r="W28" s="71" t="s">
        <v>759</v>
      </c>
      <c r="X28" s="65"/>
      <c r="Y28" s="65"/>
      <c r="Z28" s="65"/>
      <c r="AA28" s="65"/>
      <c r="AB28" s="65"/>
      <c r="AC28" s="65"/>
      <c r="AD28" s="65"/>
      <c r="AE28" s="65"/>
      <c r="AF28" s="65"/>
      <c r="AG28" s="65"/>
      <c r="AH28" s="65"/>
      <c r="AI28" s="65"/>
      <c r="AJ28" s="65"/>
      <c r="AK28" s="65"/>
      <c r="AL28" s="65"/>
      <c r="AM28" s="65"/>
      <c r="AN28" s="65"/>
      <c r="AO28" s="65"/>
      <c r="AP28" s="65"/>
      <c r="AQ28" s="65"/>
      <c r="AR28" s="65"/>
      <c r="AS28" s="65"/>
      <c r="AT28" s="65"/>
      <c r="AU28" s="65"/>
      <c r="AV28" s="65"/>
      <c r="AW28" s="65"/>
      <c r="AX28" s="65"/>
      <c r="AY28" s="65"/>
      <c r="AZ28" s="65"/>
      <c r="BA28" s="65"/>
      <c r="BB28" s="65"/>
      <c r="BC28" s="65"/>
      <c r="BD28" s="65"/>
      <c r="BE28" s="65"/>
      <c r="BF28" s="65"/>
      <c r="BG28" s="65"/>
      <c r="BH28" s="65"/>
      <c r="BI28" s="65"/>
      <c r="BJ28" s="65"/>
      <c r="BK28" s="65"/>
      <c r="BL28" s="65"/>
      <c r="BM28" s="65"/>
      <c r="BN28" s="65"/>
      <c r="BO28" s="65"/>
      <c r="BP28" s="65"/>
      <c r="BQ28" s="65"/>
      <c r="BR28" s="65"/>
      <c r="BS28" s="65"/>
      <c r="BT28" s="65"/>
      <c r="BU28" s="65"/>
      <c r="BV28" s="65"/>
      <c r="BW28" s="65"/>
      <c r="BX28" s="65"/>
      <c r="BY28" s="65"/>
      <c r="BZ28" s="65"/>
      <c r="CA28" s="65"/>
      <c r="CB28" s="65"/>
      <c r="CC28" s="65"/>
      <c r="CD28" s="65"/>
      <c r="CE28" s="65"/>
      <c r="CF28" s="65"/>
      <c r="CG28" s="65"/>
      <c r="CH28" s="65"/>
      <c r="CI28" s="65"/>
      <c r="CJ28" s="65"/>
      <c r="CK28" s="65"/>
      <c r="CL28" s="65"/>
      <c r="CM28" s="65"/>
      <c r="CN28" s="65"/>
      <c r="CO28" s="65"/>
      <c r="CP28" s="65"/>
      <c r="CQ28" s="65"/>
      <c r="CR28" s="65"/>
      <c r="CS28" s="65"/>
      <c r="CT28" s="65"/>
      <c r="CU28" s="65"/>
      <c r="CV28" s="65"/>
      <c r="CW28" s="65"/>
      <c r="CX28" s="65"/>
      <c r="CY28" s="65"/>
      <c r="CZ28" s="65"/>
      <c r="DA28" s="65"/>
      <c r="DB28" s="65"/>
      <c r="DC28" s="65"/>
      <c r="DD28" s="65"/>
      <c r="DE28" s="65"/>
      <c r="DF28" s="65"/>
      <c r="DG28" s="65"/>
    </row>
    <row r="29" spans="1:111" x14ac:dyDescent="0.25">
      <c r="A29" s="2"/>
      <c r="B29" s="441" t="s">
        <v>510</v>
      </c>
      <c r="C29" s="71" t="s">
        <v>1085</v>
      </c>
      <c r="D29" s="71" t="s">
        <v>1105</v>
      </c>
      <c r="E29" s="71" t="s">
        <v>1085</v>
      </c>
      <c r="F29" s="71" t="s">
        <v>1105</v>
      </c>
      <c r="G29" s="71" t="s">
        <v>1105</v>
      </c>
      <c r="H29" s="71" t="s">
        <v>1105</v>
      </c>
      <c r="I29" s="71" t="s">
        <v>1105</v>
      </c>
      <c r="J29" s="71" t="s">
        <v>1085</v>
      </c>
      <c r="K29" s="71" t="s">
        <v>759</v>
      </c>
      <c r="L29" s="71" t="s">
        <v>759</v>
      </c>
      <c r="M29" s="71" t="s">
        <v>759</v>
      </c>
      <c r="N29" s="71" t="s">
        <v>759</v>
      </c>
      <c r="O29" s="71" t="s">
        <v>759</v>
      </c>
      <c r="P29" s="71" t="s">
        <v>759</v>
      </c>
      <c r="Q29" s="71" t="s">
        <v>759</v>
      </c>
      <c r="R29" s="71" t="s">
        <v>759</v>
      </c>
      <c r="S29" s="71" t="s">
        <v>759</v>
      </c>
      <c r="T29" s="71" t="s">
        <v>759</v>
      </c>
      <c r="U29" s="71" t="s">
        <v>759</v>
      </c>
      <c r="V29" s="71" t="s">
        <v>759</v>
      </c>
      <c r="W29" s="71" t="s">
        <v>759</v>
      </c>
      <c r="X29" s="65"/>
      <c r="Y29" s="65"/>
      <c r="Z29" s="65"/>
      <c r="AA29" s="65"/>
      <c r="AB29" s="65"/>
      <c r="AC29" s="65"/>
      <c r="AD29" s="65"/>
      <c r="AE29" s="65"/>
      <c r="AF29" s="65"/>
      <c r="AG29" s="65"/>
      <c r="AH29" s="65"/>
      <c r="AI29" s="65"/>
      <c r="AJ29" s="65"/>
      <c r="AK29" s="65"/>
      <c r="AL29" s="65"/>
      <c r="AM29" s="65"/>
      <c r="AN29" s="65"/>
      <c r="AO29" s="65"/>
      <c r="AP29" s="65"/>
      <c r="AQ29" s="65"/>
      <c r="AR29" s="65"/>
      <c r="AS29" s="65"/>
      <c r="AT29" s="65"/>
      <c r="AU29" s="65"/>
      <c r="AV29" s="65"/>
      <c r="AW29" s="65"/>
      <c r="AX29" s="65"/>
      <c r="AY29" s="65"/>
      <c r="AZ29" s="65"/>
      <c r="BA29" s="65"/>
      <c r="BB29" s="65"/>
      <c r="BC29" s="65"/>
      <c r="BD29" s="65"/>
      <c r="BE29" s="65"/>
      <c r="BF29" s="65"/>
      <c r="BG29" s="65"/>
      <c r="BH29" s="65"/>
      <c r="BI29" s="65"/>
      <c r="BJ29" s="65"/>
      <c r="BK29" s="65"/>
      <c r="BL29" s="65"/>
      <c r="BM29" s="65"/>
      <c r="BN29" s="65"/>
      <c r="BO29" s="65"/>
      <c r="BP29" s="65"/>
      <c r="BQ29" s="65"/>
      <c r="BR29" s="65"/>
      <c r="BS29" s="65"/>
      <c r="BT29" s="65"/>
      <c r="BU29" s="65"/>
      <c r="BV29" s="65"/>
      <c r="BW29" s="65"/>
      <c r="BX29" s="65"/>
      <c r="BY29" s="65"/>
      <c r="BZ29" s="65"/>
      <c r="CA29" s="65"/>
      <c r="CB29" s="65"/>
      <c r="CC29" s="65"/>
      <c r="CD29" s="65"/>
      <c r="CE29" s="65"/>
      <c r="CF29" s="65"/>
      <c r="CG29" s="65"/>
      <c r="CH29" s="65"/>
      <c r="CI29" s="65"/>
      <c r="CJ29" s="65"/>
      <c r="CK29" s="65"/>
      <c r="CL29" s="65"/>
      <c r="CM29" s="65"/>
      <c r="CN29" s="65"/>
      <c r="CO29" s="65"/>
      <c r="CP29" s="65"/>
      <c r="CQ29" s="65"/>
      <c r="CR29" s="65"/>
      <c r="CS29" s="65"/>
      <c r="CT29" s="65"/>
      <c r="CU29" s="65"/>
      <c r="CV29" s="65"/>
      <c r="CW29" s="65"/>
      <c r="CX29" s="65"/>
      <c r="CY29" s="65"/>
      <c r="CZ29" s="65"/>
      <c r="DA29" s="65"/>
      <c r="DB29" s="65"/>
      <c r="DC29" s="65"/>
      <c r="DD29" s="65"/>
      <c r="DE29" s="65"/>
      <c r="DF29" s="65"/>
      <c r="DG29" s="65"/>
    </row>
    <row r="30" spans="1:111" x14ac:dyDescent="0.25">
      <c r="A30" s="2"/>
      <c r="B30" s="441" t="s">
        <v>511</v>
      </c>
      <c r="C30" s="146">
        <v>3</v>
      </c>
      <c r="D30" s="146">
        <v>0</v>
      </c>
      <c r="E30" s="146">
        <v>0</v>
      </c>
      <c r="F30" s="146">
        <v>0</v>
      </c>
      <c r="G30" s="146">
        <v>0</v>
      </c>
      <c r="H30" s="146">
        <v>0</v>
      </c>
      <c r="I30" s="146">
        <v>0</v>
      </c>
      <c r="J30" s="146">
        <v>0</v>
      </c>
      <c r="K30" s="146"/>
      <c r="L30" s="146"/>
      <c r="M30" s="146"/>
      <c r="N30" s="146"/>
      <c r="O30" s="146"/>
      <c r="P30" s="146"/>
      <c r="Q30" s="146"/>
      <c r="R30" s="146"/>
      <c r="S30" s="146"/>
      <c r="T30" s="146"/>
      <c r="U30" s="146"/>
      <c r="V30" s="146"/>
      <c r="W30" s="146"/>
    </row>
    <row r="31" spans="1:111" x14ac:dyDescent="0.25">
      <c r="A31" s="2"/>
      <c r="B31" s="441" t="s">
        <v>182</v>
      </c>
      <c r="C31" s="334" t="s">
        <v>631</v>
      </c>
      <c r="D31" s="334" t="s">
        <v>1107</v>
      </c>
      <c r="E31" s="334" t="s">
        <v>616</v>
      </c>
      <c r="F31" s="334" t="s">
        <v>629</v>
      </c>
      <c r="G31" s="334" t="s">
        <v>629</v>
      </c>
      <c r="H31" s="334" t="s">
        <v>629</v>
      </c>
      <c r="I31" s="334" t="s">
        <v>629</v>
      </c>
      <c r="J31" s="334" t="s">
        <v>726</v>
      </c>
      <c r="K31" s="334"/>
      <c r="L31" s="334"/>
      <c r="M31" s="334"/>
      <c r="N31" s="334"/>
      <c r="O31" s="334"/>
      <c r="P31" s="334"/>
      <c r="Q31" s="334"/>
      <c r="R31" s="334"/>
      <c r="S31" s="334"/>
      <c r="T31" s="334"/>
      <c r="U31" s="334"/>
      <c r="V31" s="334"/>
      <c r="W31" s="334"/>
      <c r="X31" s="148"/>
      <c r="Y31" s="148"/>
      <c r="Z31" s="148"/>
      <c r="AA31" s="148"/>
      <c r="AB31" s="148"/>
    </row>
    <row r="32" spans="1:111" ht="15.75" x14ac:dyDescent="0.25">
      <c r="A32" s="2"/>
      <c r="E32" s="334" t="s">
        <v>629</v>
      </c>
      <c r="F32" s="334" t="s">
        <v>629</v>
      </c>
      <c r="H32"/>
      <c r="I32"/>
      <c r="J32"/>
      <c r="K32"/>
      <c r="M32"/>
      <c r="N32" s="488" t="s">
        <v>620</v>
      </c>
      <c r="O32" s="488" t="s">
        <v>620</v>
      </c>
      <c r="P32" s="488" t="s">
        <v>620</v>
      </c>
      <c r="Q32" s="488" t="s">
        <v>620</v>
      </c>
      <c r="R32" s="488" t="s">
        <v>620</v>
      </c>
      <c r="S32" s="488" t="s">
        <v>620</v>
      </c>
      <c r="T32" s="488" t="s">
        <v>620</v>
      </c>
      <c r="U32" s="488" t="s">
        <v>620</v>
      </c>
      <c r="V32" s="488" t="s">
        <v>620</v>
      </c>
      <c r="W32" s="488" t="s">
        <v>620</v>
      </c>
    </row>
    <row r="33" spans="1:13" x14ac:dyDescent="0.25">
      <c r="M33"/>
    </row>
    <row r="34" spans="1:13" x14ac:dyDescent="0.25">
      <c r="C34" s="149" t="s">
        <v>730</v>
      </c>
      <c r="D34" s="150"/>
      <c r="E34" s="150"/>
      <c r="F34" s="150"/>
      <c r="G34" s="150"/>
      <c r="H34" s="151"/>
      <c r="I34" s="152"/>
      <c r="J34" s="153"/>
      <c r="K34" s="153"/>
      <c r="M34"/>
    </row>
    <row r="35" spans="1:13" x14ac:dyDescent="0.25">
      <c r="M35"/>
    </row>
    <row r="36" spans="1:13" ht="12.6" customHeight="1" x14ac:dyDescent="0.25">
      <c r="I36" s="128"/>
      <c r="M36"/>
    </row>
    <row r="37" spans="1:13" hidden="1" x14ac:dyDescent="0.25">
      <c r="M37"/>
    </row>
    <row r="38" spans="1:13" ht="15.75" x14ac:dyDescent="0.25">
      <c r="A38" s="2"/>
      <c r="C38" s="138" t="s">
        <v>632</v>
      </c>
      <c r="D38" s="139"/>
      <c r="E38" s="133"/>
      <c r="F38" s="134"/>
      <c r="G38" s="55">
        <v>1</v>
      </c>
      <c r="H38" s="59" t="str">
        <f>HYPERLINK($F$2&amp;"/"&amp;"mmsp"&amp;"/"&amp;"scanSetup"&amp;"/"&amp;"scanStart"&amp;"/"&amp;"set?"&amp;G38,"set")</f>
        <v>set</v>
      </c>
      <c r="J38" s="62"/>
      <c r="K38"/>
      <c r="M38"/>
    </row>
    <row r="39" spans="1:13" x14ac:dyDescent="0.25">
      <c r="C39" s="136"/>
      <c r="D39" s="137"/>
      <c r="E39" s="540" t="s">
        <v>717</v>
      </c>
      <c r="F39" s="142"/>
      <c r="G39" s="143">
        <v>1</v>
      </c>
      <c r="H39" s="59" t="str">
        <f>HYPERLINK($F$2&amp;"/"&amp;"mmsp"&amp;"/"&amp;"scanSetup"&amp;"/"&amp;"scanStop"&amp;"/"&amp;"set?"&amp;G39,"set")</f>
        <v>set</v>
      </c>
      <c r="M39"/>
    </row>
    <row r="40" spans="1:13" x14ac:dyDescent="0.25">
      <c r="A40" s="2"/>
      <c r="C40" s="140" t="s">
        <v>618</v>
      </c>
      <c r="D40" s="7"/>
      <c r="E40" s="7"/>
      <c r="F40" s="543" t="str">
        <f>HYPERLINK($F$2&amp;"/"&amp;"mmsp"&amp;"/"&amp;"scanInfo"&amp;"/"&amp;"scanning"&amp;"/"&amp;"get","get")</f>
        <v>get</v>
      </c>
      <c r="G40" s="2"/>
      <c r="K40"/>
      <c r="M40"/>
    </row>
    <row r="41" spans="1:13" x14ac:dyDescent="0.25">
      <c r="A41" s="2"/>
      <c r="C41" s="561" t="s">
        <v>70</v>
      </c>
      <c r="D41" s="8"/>
      <c r="E41" s="8"/>
      <c r="F41" s="174" t="str">
        <f>HYPERLINK($F$2&amp;"/"&amp;"mmsp"&amp;"/"&amp;"measurement"&amp;"/"&amp;"scans"&amp;"/"&amp;G41&amp;"/"&amp;"get","get")</f>
        <v>get</v>
      </c>
      <c r="G41" s="13">
        <v>-1</v>
      </c>
      <c r="K41"/>
      <c r="M41"/>
    </row>
    <row r="42" spans="1:13" x14ac:dyDescent="0.25">
      <c r="C42" s="562" t="s">
        <v>74</v>
      </c>
      <c r="D42" s="137"/>
      <c r="E42" s="560"/>
      <c r="F42" s="174" t="str">
        <f>HYPERLINK($F$2&amp;"/"&amp;"mmsp"&amp;"/"&amp;"measurement"&amp;"/"&amp;"scansPow2"&amp;"/"&amp;G42&amp;"/"&amp;"get","get")</f>
        <v>get</v>
      </c>
      <c r="G42" s="13">
        <v>0</v>
      </c>
      <c r="M42"/>
    </row>
    <row r="44" spans="1:13" x14ac:dyDescent="0.25">
      <c r="A44" s="565" t="s">
        <v>1023</v>
      </c>
      <c r="B44" s="566" t="s">
        <v>1025</v>
      </c>
      <c r="C44" s="567"/>
      <c r="D44" s="567"/>
    </row>
    <row r="45" spans="1:13" x14ac:dyDescent="0.25">
      <c r="A45" s="565" t="s">
        <v>1024</v>
      </c>
      <c r="B45" s="566" t="s">
        <v>1110</v>
      </c>
      <c r="C45" s="567"/>
      <c r="D45" s="567"/>
    </row>
    <row r="47" spans="1:13" x14ac:dyDescent="0.25">
      <c r="C47" s="563" t="s">
        <v>1108</v>
      </c>
      <c r="D47" s="536"/>
      <c r="E47" s="564"/>
      <c r="F47" s="17" t="str">
        <f>HYPERLINK($F$2&amp;"/"&amp;"mmsp"&amp;"/"&amp;"communication"&amp;"/"&amp;"control"&amp;"/"&amp;"get","get")</f>
        <v>get</v>
      </c>
    </row>
    <row r="48" spans="1:13" x14ac:dyDescent="0.25">
      <c r="C48" s="563" t="s">
        <v>1109</v>
      </c>
      <c r="D48" s="536"/>
      <c r="E48" s="564"/>
      <c r="F48" s="17" t="str">
        <f>HYPERLINK($F$2&amp;"/"&amp;"mmsp"&amp;"/"&amp;"communication"&amp;"/"&amp;"controlInfo"&amp;"/"&amp;"get","get")</f>
        <v>get</v>
      </c>
    </row>
  </sheetData>
  <sheetProtection selectLockedCells="1" selectUnlockedCells="1"/>
  <hyperlinks>
    <hyperlink ref="C41" r:id="rId1" location="179. Versatile Scan Data"/>
  </hyperlinks>
  <pageMargins left="0.23622047244094491" right="0" top="0.86614173228346458" bottom="0.6692913385826772" header="0.31496062992125984" footer="0.31496062992125984"/>
  <pageSetup paperSize="9" orientation="portrait" r:id="rId2"/>
  <headerFooter>
    <oddHeader>&amp;LAPI-Reference "PrismaPro"
&amp;KC00000Use at your own risk&amp;C&amp;KC00000&amp;G&amp;RVersion: 2018-03-Beta</oddHeader>
    <oddFooter>&amp;LBU R+D EM&amp;Rp. &amp;P/&amp;N</oddFooter>
  </headerFooter>
  <drawing r:id="rId3"/>
  <legacyDrawing r:id="rId4"/>
  <legacyDrawingHF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7348" r:id="rId6" name="Button 4">
              <controlPr defaultSize="0" print="0" autoFill="0" autoPict="0" macro="[0]!Tabelle6.GetRecipe">
                <anchor moveWithCells="1" sizeWithCells="1">
                  <from>
                    <xdr:col>14</xdr:col>
                    <xdr:colOff>114300</xdr:colOff>
                    <xdr:row>1</xdr:row>
                    <xdr:rowOff>123825</xdr:rowOff>
                  </from>
                  <to>
                    <xdr:col>16</xdr:col>
                    <xdr:colOff>19050</xdr:colOff>
                    <xdr:row>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49" r:id="rId7" name="Button 5">
              <controlPr defaultSize="0" print="0" autoFill="0" autoPict="0" macro="[0]!Tabelle6.DeleteRecipe_Excel">
                <anchor moveWithCells="1" sizeWithCells="1">
                  <from>
                    <xdr:col>14</xdr:col>
                    <xdr:colOff>142875</xdr:colOff>
                    <xdr:row>7</xdr:row>
                    <xdr:rowOff>57150</xdr:rowOff>
                  </from>
                  <to>
                    <xdr:col>16</xdr:col>
                    <xdr:colOff>180975</xdr:colOff>
                    <xdr:row>10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50" r:id="rId8" name="Button 6">
              <controlPr defaultSize="0" print="0" autoFill="0" autoPict="0" macro="[0]!Tabelle6.setRecipeByChannleNbr1">
                <anchor moveWithCells="1" sizeWithCells="1">
                  <from>
                    <xdr:col>2</xdr:col>
                    <xdr:colOff>0</xdr:colOff>
                    <xdr:row>31</xdr:row>
                    <xdr:rowOff>9525</xdr:rowOff>
                  </from>
                  <to>
                    <xdr:col>3</xdr:col>
                    <xdr:colOff>0</xdr:colOff>
                    <xdr:row>32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51" r:id="rId9" name="Button 7">
              <controlPr defaultSize="0" print="0" autoFill="0" autoPict="0" macro="[0]!Tabelle6.setRecipeByChannleNbr2">
                <anchor moveWithCells="1" sizeWithCells="1">
                  <from>
                    <xdr:col>3</xdr:col>
                    <xdr:colOff>0</xdr:colOff>
                    <xdr:row>31</xdr:row>
                    <xdr:rowOff>9525</xdr:rowOff>
                  </from>
                  <to>
                    <xdr:col>4</xdr:col>
                    <xdr:colOff>0</xdr:colOff>
                    <xdr:row>32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52" r:id="rId10" name="Button 8">
              <controlPr defaultSize="0" print="0" autoFill="0" autoPict="0" macro="[0]!Tabelle6.setRecipeByChannleNbr3">
                <anchor moveWithCells="1" sizeWithCells="1">
                  <from>
                    <xdr:col>4</xdr:col>
                    <xdr:colOff>9525</xdr:colOff>
                    <xdr:row>31</xdr:row>
                    <xdr:rowOff>9525</xdr:rowOff>
                  </from>
                  <to>
                    <xdr:col>5</xdr:col>
                    <xdr:colOff>0</xdr:colOff>
                    <xdr:row>32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53" r:id="rId11" name="Button 9">
              <controlPr defaultSize="0" print="0" autoFill="0" autoPict="0" macro="[0]!Tabelle6.setRecipeByChannleNbr4">
                <anchor moveWithCells="1" sizeWithCells="1">
                  <from>
                    <xdr:col>5</xdr:col>
                    <xdr:colOff>19050</xdr:colOff>
                    <xdr:row>31</xdr:row>
                    <xdr:rowOff>9525</xdr:rowOff>
                  </from>
                  <to>
                    <xdr:col>6</xdr:col>
                    <xdr:colOff>9525</xdr:colOff>
                    <xdr:row>32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54" r:id="rId12" name="Button 10">
              <controlPr defaultSize="0" print="0" autoFill="0" autoPict="0" macro="[0]!Tabelle6.setRecipeByChannleNbr5">
                <anchor moveWithCells="1" sizeWithCells="1">
                  <from>
                    <xdr:col>6</xdr:col>
                    <xdr:colOff>19050</xdr:colOff>
                    <xdr:row>31</xdr:row>
                    <xdr:rowOff>9525</xdr:rowOff>
                  </from>
                  <to>
                    <xdr:col>6</xdr:col>
                    <xdr:colOff>838200</xdr:colOff>
                    <xdr:row>32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55" r:id="rId13" name="Button 11">
              <controlPr defaultSize="0" print="0" autoFill="0" autoPict="0" macro="[0]!Tabelle6.setRecipeByChannleNbr6">
                <anchor moveWithCells="1" sizeWithCells="1">
                  <from>
                    <xdr:col>7</xdr:col>
                    <xdr:colOff>9525</xdr:colOff>
                    <xdr:row>31</xdr:row>
                    <xdr:rowOff>9525</xdr:rowOff>
                  </from>
                  <to>
                    <xdr:col>8</xdr:col>
                    <xdr:colOff>0</xdr:colOff>
                    <xdr:row>32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56" r:id="rId14" name="Button 12">
              <controlPr defaultSize="0" print="0" autoFill="0" autoPict="0" macro="[0]!Tabelle6.setRecipeByChannleNbr7">
                <anchor moveWithCells="1" sizeWithCells="1">
                  <from>
                    <xdr:col>8</xdr:col>
                    <xdr:colOff>9525</xdr:colOff>
                    <xdr:row>31</xdr:row>
                    <xdr:rowOff>9525</xdr:rowOff>
                  </from>
                  <to>
                    <xdr:col>9</xdr:col>
                    <xdr:colOff>0</xdr:colOff>
                    <xdr:row>32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57" r:id="rId15" name="Button 13">
              <controlPr defaultSize="0" print="0" autoFill="0" autoPict="0" macro="[0]!Tabelle6.setRecipeByChannleNbr8">
                <anchor moveWithCells="1" sizeWithCells="1">
                  <from>
                    <xdr:col>9</xdr:col>
                    <xdr:colOff>9525</xdr:colOff>
                    <xdr:row>31</xdr:row>
                    <xdr:rowOff>9525</xdr:rowOff>
                  </from>
                  <to>
                    <xdr:col>10</xdr:col>
                    <xdr:colOff>0</xdr:colOff>
                    <xdr:row>32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58" r:id="rId16" name="Button 14">
              <controlPr defaultSize="0" print="0" autoFill="0" autoPict="0" macro="[0]!Tabelle6.setRecipeByChannleNbr9">
                <anchor moveWithCells="1" sizeWithCells="1">
                  <from>
                    <xdr:col>10</xdr:col>
                    <xdr:colOff>9525</xdr:colOff>
                    <xdr:row>31</xdr:row>
                    <xdr:rowOff>9525</xdr:rowOff>
                  </from>
                  <to>
                    <xdr:col>11</xdr:col>
                    <xdr:colOff>0</xdr:colOff>
                    <xdr:row>32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59" r:id="rId17" name="Button 15">
              <controlPr defaultSize="0" print="0" autoFill="0" autoPict="0" macro="[0]!Tabelle6.setRecipeByChannleNbr10">
                <anchor moveWithCells="1" sizeWithCells="1">
                  <from>
                    <xdr:col>11</xdr:col>
                    <xdr:colOff>19050</xdr:colOff>
                    <xdr:row>31</xdr:row>
                    <xdr:rowOff>9525</xdr:rowOff>
                  </from>
                  <to>
                    <xdr:col>12</xdr:col>
                    <xdr:colOff>0</xdr:colOff>
                    <xdr:row>32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60" r:id="rId18" name="Button 16">
              <controlPr defaultSize="0" print="0" autoFill="0" autoPict="0" macro="[0]!Tabelle6.setRecipeByChannleNbr11">
                <anchor moveWithCells="1" sizeWithCells="1">
                  <from>
                    <xdr:col>12</xdr:col>
                    <xdr:colOff>9525</xdr:colOff>
                    <xdr:row>31</xdr:row>
                    <xdr:rowOff>9525</xdr:rowOff>
                  </from>
                  <to>
                    <xdr:col>13</xdr:col>
                    <xdr:colOff>9525</xdr:colOff>
                    <xdr:row>32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61" r:id="rId19" name="Button 17">
              <controlPr defaultSize="0" print="0" autoFill="0" autoPict="0" macro="[0]!Tabelle6.Start_UserTimer1_0">
                <anchor moveWithCells="1" sizeWithCells="1">
                  <from>
                    <xdr:col>8</xdr:col>
                    <xdr:colOff>647700</xdr:colOff>
                    <xdr:row>37</xdr:row>
                    <xdr:rowOff>114300</xdr:rowOff>
                  </from>
                  <to>
                    <xdr:col>10</xdr:col>
                    <xdr:colOff>123825</xdr:colOff>
                    <xdr:row>41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66" r:id="rId20" name="Button 22">
              <controlPr defaultSize="0" print="0" autoFill="0" autoPict="0" macro="[0]!Login_Release">
                <anchor moveWithCells="1" sizeWithCells="1">
                  <from>
                    <xdr:col>10</xdr:col>
                    <xdr:colOff>733425</xdr:colOff>
                    <xdr:row>40</xdr:row>
                    <xdr:rowOff>95250</xdr:rowOff>
                  </from>
                  <to>
                    <xdr:col>12</xdr:col>
                    <xdr:colOff>466725</xdr:colOff>
                    <xdr:row>43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69" r:id="rId21" name="Button 25">
              <controlPr defaultSize="0" print="0" autoFill="0" autoPict="0" macro="[0]!Login_Force">
                <anchor moveWithCells="1" sizeWithCells="1">
                  <from>
                    <xdr:col>10</xdr:col>
                    <xdr:colOff>742950</xdr:colOff>
                    <xdr:row>37</xdr:row>
                    <xdr:rowOff>104775</xdr:rowOff>
                  </from>
                  <to>
                    <xdr:col>12</xdr:col>
                    <xdr:colOff>476250</xdr:colOff>
                    <xdr:row>40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71" r:id="rId22" name="Button 27">
              <controlPr defaultSize="0" print="0" autoFill="0" autoPict="0" macro="[0]!Tabelle6.Stop_Scan">
                <anchor moveWithCells="1" sizeWithCells="1">
                  <from>
                    <xdr:col>8</xdr:col>
                    <xdr:colOff>657225</xdr:colOff>
                    <xdr:row>42</xdr:row>
                    <xdr:rowOff>28575</xdr:rowOff>
                  </from>
                  <to>
                    <xdr:col>10</xdr:col>
                    <xdr:colOff>133350</xdr:colOff>
                    <xdr:row>45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3">
    <tabColor rgb="FF00B050"/>
  </sheetPr>
  <dimension ref="A1:Q169"/>
  <sheetViews>
    <sheetView showGridLines="0" showRowColHeaders="0" zoomScaleNormal="100" workbookViewId="0">
      <pane xSplit="1" topLeftCell="B1" activePane="topRight" state="frozen"/>
      <selection activeCell="J35" sqref="J35"/>
      <selection pane="topRight" activeCell="C22" sqref="C22"/>
    </sheetView>
  </sheetViews>
  <sheetFormatPr baseColWidth="10" defaultColWidth="8.85546875" defaultRowHeight="15" x14ac:dyDescent="0.25"/>
  <cols>
    <col min="1" max="1" width="3.42578125" style="15" customWidth="1"/>
    <col min="2" max="2" width="13.140625" customWidth="1"/>
    <col min="3" max="3" width="12.85546875" customWidth="1"/>
    <col min="4" max="4" width="9.28515625" customWidth="1"/>
    <col min="5" max="5" width="9.42578125" customWidth="1"/>
    <col min="6" max="6" width="9.28515625" customWidth="1"/>
    <col min="7" max="7" width="9.42578125" customWidth="1"/>
    <col min="8" max="8" width="11.7109375" style="31" customWidth="1"/>
    <col min="9" max="9" width="14.7109375" style="2" customWidth="1"/>
    <col min="10" max="10" width="5.28515625" style="2" customWidth="1"/>
    <col min="11" max="11" width="4.85546875" style="31" customWidth="1"/>
  </cols>
  <sheetData>
    <row r="1" spans="1:11" ht="7.15" customHeight="1" x14ac:dyDescent="0.3">
      <c r="A1"/>
      <c r="B1" s="1"/>
      <c r="K1"/>
    </row>
    <row r="2" spans="1:11" ht="18.75" x14ac:dyDescent="0.3">
      <c r="A2"/>
      <c r="B2" s="1" t="s">
        <v>633</v>
      </c>
      <c r="E2" s="36" t="s">
        <v>437</v>
      </c>
      <c r="F2" s="35"/>
      <c r="G2" s="54"/>
      <c r="H2" s="413" t="str">
        <f>'API-Ref'!L2</f>
        <v>http://192.168.1.100</v>
      </c>
      <c r="I2" s="156"/>
      <c r="J2" s="83"/>
      <c r="K2"/>
    </row>
    <row r="3" spans="1:11" ht="15.6" customHeight="1" x14ac:dyDescent="0.25">
      <c r="A3"/>
      <c r="G3" s="19"/>
      <c r="K3"/>
    </row>
    <row r="4" spans="1:11" ht="15.75" x14ac:dyDescent="0.25">
      <c r="A4"/>
      <c r="B4" s="22" t="s">
        <v>458</v>
      </c>
      <c r="C4" s="23"/>
      <c r="D4" s="23"/>
      <c r="E4" s="23"/>
      <c r="F4" s="23"/>
      <c r="G4" s="24"/>
      <c r="K4"/>
    </row>
    <row r="5" spans="1:11" x14ac:dyDescent="0.25">
      <c r="A5"/>
      <c r="J5"/>
      <c r="K5"/>
    </row>
    <row r="6" spans="1:11" x14ac:dyDescent="0.25">
      <c r="A6"/>
      <c r="B6" s="77" t="s">
        <v>157</v>
      </c>
      <c r="C6" s="42"/>
      <c r="D6" s="42"/>
      <c r="J6"/>
      <c r="K6"/>
    </row>
    <row r="7" spans="1:11" x14ac:dyDescent="0.25">
      <c r="A7"/>
      <c r="B7" s="410" t="s">
        <v>159</v>
      </c>
      <c r="C7" s="443" t="str">
        <f>HYPERLINK($H$2&amp;"/"&amp;"mmsp/scanSetup/startChannel/get","get")</f>
        <v>get</v>
      </c>
      <c r="D7" s="55">
        <v>1</v>
      </c>
      <c r="E7" s="59" t="str">
        <f>HYPERLINK($H$2&amp;"/"&amp;"mmsp"&amp;"/"&amp;$B$6&amp;"/"&amp;B7&amp;"/"&amp;"set?"&amp;D7,"set")</f>
        <v>set</v>
      </c>
      <c r="H7" s="86"/>
      <c r="J7"/>
      <c r="K7"/>
    </row>
    <row r="8" spans="1:11" x14ac:dyDescent="0.25">
      <c r="A8"/>
      <c r="B8" s="410" t="s">
        <v>160</v>
      </c>
      <c r="C8" s="443" t="str">
        <f>HYPERLINK($H$2&amp;"/"&amp;"mmsp/scanSetup/stopChannel/get","get")</f>
        <v>get</v>
      </c>
      <c r="D8" s="55">
        <v>1</v>
      </c>
      <c r="E8" s="59" t="str">
        <f>HYPERLINK($H$2&amp;"/"&amp;"mmsp"&amp;"/"&amp;$B$6&amp;"/"&amp;B8&amp;"/"&amp;"set?"&amp;D8,"set")</f>
        <v>set</v>
      </c>
      <c r="J8"/>
      <c r="K8"/>
    </row>
    <row r="9" spans="1:11" x14ac:dyDescent="0.25">
      <c r="A9"/>
      <c r="B9" s="410" t="s">
        <v>161</v>
      </c>
      <c r="C9" s="443" t="str">
        <f>HYPERLINK($H$2&amp;"/"&amp;"mmsp"&amp;"/"&amp;"scanSetup"&amp;"/"&amp;"scanCount"&amp;"/"&amp;"get","get")</f>
        <v>get</v>
      </c>
      <c r="D9" s="55">
        <v>2</v>
      </c>
      <c r="E9" s="59" t="str">
        <f>HYPERLINK($H$2&amp;"/"&amp;"mmsp"&amp;"/"&amp;$B$6&amp;"/"&amp;B9&amp;"/"&amp;"set?"&amp;D9,"set")</f>
        <v>set</v>
      </c>
      <c r="J9"/>
      <c r="K9"/>
    </row>
    <row r="10" spans="1:11" x14ac:dyDescent="0.25">
      <c r="A10"/>
      <c r="B10" s="410" t="s">
        <v>166</v>
      </c>
      <c r="C10" s="443" t="str">
        <f>HYPERLINK($H$2&amp;"/mmsp/scanSetup/leadInDwell/"&amp;"get","get")</f>
        <v>get</v>
      </c>
      <c r="D10" s="55">
        <v>1000</v>
      </c>
      <c r="E10" s="59" t="str">
        <f>HYPERLINK($H$2&amp;"/mmsp/scanSetup/leadInDwell/"&amp;"set?"&amp;D10,"set")</f>
        <v>set</v>
      </c>
      <c r="F10" t="s">
        <v>721</v>
      </c>
      <c r="G10" s="31"/>
      <c r="H10" s="2"/>
      <c r="I10"/>
      <c r="J10"/>
      <c r="K10"/>
    </row>
    <row r="11" spans="1:11" x14ac:dyDescent="0.25">
      <c r="A11"/>
      <c r="B11" s="42"/>
      <c r="C11" s="78"/>
      <c r="D11" s="42"/>
      <c r="E11" s="84"/>
      <c r="F11" s="85"/>
      <c r="J11"/>
      <c r="K11"/>
    </row>
    <row r="12" spans="1:11" x14ac:dyDescent="0.25">
      <c r="A12"/>
      <c r="B12" s="79" t="s">
        <v>630</v>
      </c>
      <c r="C12" s="76"/>
      <c r="D12" s="7"/>
      <c r="K12"/>
    </row>
    <row r="13" spans="1:11" ht="15.75" thickBot="1" x14ac:dyDescent="0.3">
      <c r="A13"/>
      <c r="B13" s="74" t="s">
        <v>169</v>
      </c>
      <c r="C13" s="75">
        <v>1</v>
      </c>
      <c r="D13" s="75">
        <v>2</v>
      </c>
      <c r="E13" s="75">
        <v>3</v>
      </c>
      <c r="F13" s="75">
        <v>4</v>
      </c>
      <c r="G13" s="75">
        <v>5</v>
      </c>
      <c r="H13" s="75">
        <v>6</v>
      </c>
      <c r="I13" s="75">
        <v>7</v>
      </c>
      <c r="K13"/>
    </row>
    <row r="14" spans="1:11" ht="15.75" thickTop="1" x14ac:dyDescent="0.25">
      <c r="A14"/>
      <c r="B14" s="73" t="s">
        <v>180</v>
      </c>
      <c r="C14" s="55">
        <v>0</v>
      </c>
      <c r="D14" s="55">
        <v>0</v>
      </c>
      <c r="E14" s="55">
        <v>0</v>
      </c>
      <c r="F14" s="55"/>
      <c r="G14" s="55"/>
      <c r="H14" s="55"/>
      <c r="I14" s="55"/>
      <c r="K14"/>
    </row>
    <row r="15" spans="1:11" x14ac:dyDescent="0.25">
      <c r="A15"/>
      <c r="B15" s="73" t="s">
        <v>181</v>
      </c>
      <c r="C15" s="71" t="s">
        <v>1078</v>
      </c>
      <c r="D15" s="55">
        <v>0</v>
      </c>
      <c r="E15" s="55">
        <v>0</v>
      </c>
      <c r="F15" s="55"/>
      <c r="G15" s="55"/>
      <c r="H15" s="55"/>
      <c r="I15" s="55"/>
      <c r="K15"/>
    </row>
    <row r="16" spans="1:11" x14ac:dyDescent="0.25">
      <c r="A16"/>
      <c r="B16" s="73" t="s">
        <v>170</v>
      </c>
      <c r="C16" s="55">
        <v>5</v>
      </c>
      <c r="D16" s="55">
        <v>5</v>
      </c>
      <c r="E16" s="55">
        <v>5</v>
      </c>
      <c r="F16" s="55"/>
      <c r="G16" s="55"/>
      <c r="H16" s="55"/>
      <c r="I16" s="55"/>
      <c r="K16"/>
    </row>
    <row r="17" spans="1:11" x14ac:dyDescent="0.25">
      <c r="A17"/>
      <c r="B17" s="73" t="s">
        <v>171</v>
      </c>
      <c r="C17" s="55">
        <v>1024</v>
      </c>
      <c r="D17" s="55">
        <v>1</v>
      </c>
      <c r="E17" s="55">
        <v>32</v>
      </c>
      <c r="F17" s="55"/>
      <c r="G17" s="55"/>
      <c r="H17" s="55"/>
      <c r="I17" s="55"/>
      <c r="J17"/>
      <c r="K17"/>
    </row>
    <row r="18" spans="1:11" x14ac:dyDescent="0.25">
      <c r="A18"/>
      <c r="B18" s="147" t="s">
        <v>93</v>
      </c>
      <c r="C18" s="146">
        <v>800</v>
      </c>
      <c r="D18" s="146">
        <v>0</v>
      </c>
      <c r="E18" s="146">
        <v>1000</v>
      </c>
      <c r="F18" s="146"/>
      <c r="G18" s="146"/>
      <c r="H18" s="146"/>
      <c r="I18" s="146"/>
      <c r="J18" s="62" t="s">
        <v>719</v>
      </c>
      <c r="K18"/>
    </row>
    <row r="19" spans="1:11" x14ac:dyDescent="0.25">
      <c r="A19"/>
      <c r="B19" s="147" t="s">
        <v>173</v>
      </c>
      <c r="C19" s="146">
        <v>5</v>
      </c>
      <c r="D19" s="146">
        <v>0</v>
      </c>
      <c r="E19" s="146">
        <v>5</v>
      </c>
      <c r="F19" s="146"/>
      <c r="G19" s="146"/>
      <c r="H19" s="146"/>
      <c r="I19" s="146"/>
      <c r="J19" s="80" t="s">
        <v>720</v>
      </c>
      <c r="K19"/>
    </row>
    <row r="20" spans="1:11" x14ac:dyDescent="0.25">
      <c r="A20"/>
      <c r="B20" s="73" t="s">
        <v>174</v>
      </c>
      <c r="C20" s="55" t="s">
        <v>672</v>
      </c>
      <c r="D20" s="55" t="s">
        <v>617</v>
      </c>
      <c r="E20" s="55" t="s">
        <v>617</v>
      </c>
      <c r="F20" s="55"/>
      <c r="G20" s="55"/>
      <c r="H20" s="55"/>
      <c r="I20" s="55"/>
      <c r="J20"/>
      <c r="K20"/>
    </row>
    <row r="21" spans="1:11" x14ac:dyDescent="0.25">
      <c r="A21"/>
      <c r="B21" s="73" t="s">
        <v>182</v>
      </c>
      <c r="C21" s="157" t="s">
        <v>616</v>
      </c>
      <c r="D21" s="157" t="s">
        <v>631</v>
      </c>
      <c r="E21" s="157" t="s">
        <v>728</v>
      </c>
      <c r="F21" s="157"/>
      <c r="G21" s="157"/>
      <c r="H21" s="157"/>
      <c r="I21" s="157"/>
      <c r="J21"/>
      <c r="K21"/>
    </row>
    <row r="22" spans="1:11" x14ac:dyDescent="0.25">
      <c r="A22"/>
      <c r="C22" s="59" t="str">
        <f t="shared" ref="C22:I22" si="0">HYPERLINK($H$2&amp;"/"&amp;"mmsp"&amp;"/"&amp;"scanSetup"&amp;"/"&amp;"channel"&amp;"/"&amp;C13&amp;"/"&amp;"set?"&amp;$B$21&amp;"="&amp;C21&amp;"&amp;"&amp;$B$14&amp;"="&amp;C14&amp;"&amp;"&amp;$B$15&amp;"="&amp;C15&amp;"&amp;"&amp;$B$16&amp;"="&amp;C16&amp;"&amp;"&amp;$B$17&amp;"="&amp;C17&amp;"&amp;"&amp;$B$18&amp;"="&amp;C18&amp;"&amp;"&amp;$B$19&amp;"="&amp;C19&amp;"&amp;"&amp;$B$20&amp;"="&amp;C20,"set")</f>
        <v>set</v>
      </c>
      <c r="D22" s="59" t="str">
        <f t="shared" si="0"/>
        <v>set</v>
      </c>
      <c r="E22" s="59" t="str">
        <f t="shared" si="0"/>
        <v>set</v>
      </c>
      <c r="F22" s="59" t="str">
        <f t="shared" si="0"/>
        <v>set</v>
      </c>
      <c r="G22" s="59" t="str">
        <f t="shared" si="0"/>
        <v>set</v>
      </c>
      <c r="H22" s="59" t="str">
        <f t="shared" si="0"/>
        <v>set</v>
      </c>
      <c r="I22" s="59" t="str">
        <f t="shared" si="0"/>
        <v>set</v>
      </c>
      <c r="J22"/>
      <c r="K22"/>
    </row>
    <row r="26" spans="1:11" x14ac:dyDescent="0.25">
      <c r="I26" s="128"/>
    </row>
    <row r="28" spans="1:11" ht="15.75" x14ac:dyDescent="0.25">
      <c r="A28"/>
      <c r="C28" s="81" t="s">
        <v>632</v>
      </c>
      <c r="D28" s="82"/>
      <c r="E28" s="133"/>
      <c r="F28" s="134"/>
      <c r="G28" s="55">
        <v>1</v>
      </c>
      <c r="H28" s="59" t="str">
        <f>HYPERLINK($H$2&amp;"/"&amp;"mmsp"&amp;"/"&amp;"scanSetup"&amp;"/"&amp;"scanStart"&amp;"/"&amp;"set?"&amp;G28,"set")</f>
        <v>set</v>
      </c>
      <c r="J28"/>
      <c r="K28"/>
    </row>
    <row r="29" spans="1:11" x14ac:dyDescent="0.25">
      <c r="C29" s="136"/>
      <c r="D29" s="137"/>
      <c r="E29" s="141" t="s">
        <v>717</v>
      </c>
      <c r="F29" s="142"/>
      <c r="G29" s="143">
        <v>1</v>
      </c>
      <c r="H29" s="144" t="str">
        <f>HYPERLINK($H$2&amp;"/"&amp;"mmsp"&amp;"/"&amp;"scanSetup"&amp;"/"&amp;"scanStop"&amp;"/"&amp;"set?"&amp;G29,"set")</f>
        <v>set</v>
      </c>
    </row>
    <row r="30" spans="1:11" x14ac:dyDescent="0.25">
      <c r="A30"/>
      <c r="C30" s="60" t="s">
        <v>618</v>
      </c>
      <c r="D30" s="8"/>
      <c r="E30" s="7"/>
      <c r="F30" s="135" t="str">
        <f>HYPERLINK($H$2&amp;"/"&amp;"mmsp"&amp;"/"&amp;"scanInfo"&amp;"/"&amp;"scanning"&amp;"/"&amp;"get","get")</f>
        <v>get</v>
      </c>
      <c r="G30" s="2"/>
      <c r="J30"/>
      <c r="K30"/>
    </row>
    <row r="31" spans="1:11" x14ac:dyDescent="0.25">
      <c r="A31"/>
      <c r="C31" s="72" t="s">
        <v>70</v>
      </c>
      <c r="D31" s="8"/>
      <c r="E31" s="8"/>
      <c r="F31" s="17" t="str">
        <f>HYPERLINK($H$2&amp;"/"&amp;"mmsp"&amp;"/"&amp;"measurement"&amp;"/"&amp;"scans"&amp;"/"&amp;G31&amp;"/"&amp;"get","get")</f>
        <v>get</v>
      </c>
      <c r="G31" s="13">
        <v>-1</v>
      </c>
      <c r="J31"/>
      <c r="K31"/>
    </row>
    <row r="33" spans="1:12" ht="15.75" x14ac:dyDescent="0.25">
      <c r="A33"/>
      <c r="B33" s="94" t="s">
        <v>722</v>
      </c>
      <c r="J33"/>
      <c r="K33"/>
    </row>
    <row r="34" spans="1:12" ht="15.75" x14ac:dyDescent="0.25">
      <c r="A34"/>
      <c r="B34" s="94"/>
      <c r="J34"/>
      <c r="K34"/>
    </row>
    <row r="35" spans="1:12" x14ac:dyDescent="0.25">
      <c r="B35" s="15" t="s">
        <v>641</v>
      </c>
    </row>
    <row r="36" spans="1:12" x14ac:dyDescent="0.25">
      <c r="A36" s="102" t="s">
        <v>646</v>
      </c>
      <c r="B36" s="100" t="s">
        <v>664</v>
      </c>
      <c r="J36" s="101" t="s">
        <v>647</v>
      </c>
      <c r="K36" s="101">
        <v>0</v>
      </c>
      <c r="L36" s="100"/>
    </row>
    <row r="37" spans="1:12" ht="15.75" thickBot="1" x14ac:dyDescent="0.3">
      <c r="A37" s="102" t="s">
        <v>644</v>
      </c>
      <c r="B37" s="100" t="s">
        <v>665</v>
      </c>
      <c r="J37" s="101" t="s">
        <v>644</v>
      </c>
      <c r="K37" s="101">
        <v>150</v>
      </c>
      <c r="L37" s="100"/>
    </row>
    <row r="38" spans="1:12" ht="19.149999999999999" customHeight="1" thickTop="1" thickBot="1" x14ac:dyDescent="0.3">
      <c r="A38" s="102" t="s">
        <v>645</v>
      </c>
      <c r="B38" s="105" t="s">
        <v>667</v>
      </c>
      <c r="C38" s="95"/>
      <c r="D38" s="95"/>
      <c r="E38" s="95"/>
      <c r="F38" s="96"/>
      <c r="G38" s="97"/>
      <c r="H38" s="98"/>
      <c r="I38" s="104"/>
      <c r="J38" s="98"/>
      <c r="K38"/>
    </row>
    <row r="39" spans="1:12" ht="15.75" thickTop="1" x14ac:dyDescent="0.25"/>
    <row r="48" spans="1:12" x14ac:dyDescent="0.25">
      <c r="J48" s="2" t="s">
        <v>1019</v>
      </c>
    </row>
    <row r="59" spans="1:11" x14ac:dyDescent="0.25">
      <c r="A59"/>
      <c r="B59" s="15" t="s">
        <v>661</v>
      </c>
      <c r="E59" s="93" t="s">
        <v>660</v>
      </c>
      <c r="I59"/>
      <c r="J59"/>
      <c r="K59"/>
    </row>
    <row r="60" spans="1:11" x14ac:dyDescent="0.25">
      <c r="A60"/>
      <c r="C60" s="15"/>
      <c r="E60" t="s">
        <v>670</v>
      </c>
      <c r="F60" s="93"/>
      <c r="I60"/>
      <c r="J60"/>
      <c r="K60"/>
    </row>
    <row r="61" spans="1:11" x14ac:dyDescent="0.25">
      <c r="A61"/>
      <c r="B61" s="15" t="s">
        <v>662</v>
      </c>
      <c r="D61" s="93"/>
      <c r="E61" s="93" t="s">
        <v>663</v>
      </c>
      <c r="G61" s="15"/>
      <c r="I61"/>
      <c r="J61"/>
      <c r="K61"/>
    </row>
    <row r="62" spans="1:11" x14ac:dyDescent="0.25">
      <c r="A62"/>
      <c r="B62" s="15"/>
      <c r="C62" s="15"/>
      <c r="D62" s="93"/>
      <c r="E62" t="s">
        <v>671</v>
      </c>
      <c r="F62" s="93"/>
      <c r="G62" s="15"/>
      <c r="I62"/>
      <c r="J62"/>
      <c r="K62"/>
    </row>
    <row r="63" spans="1:11" x14ac:dyDescent="0.25">
      <c r="A63"/>
      <c r="B63" s="15"/>
      <c r="C63" s="15"/>
      <c r="D63" s="93"/>
      <c r="F63" s="93"/>
      <c r="G63" s="15"/>
      <c r="I63"/>
      <c r="J63"/>
      <c r="K63"/>
    </row>
    <row r="64" spans="1:11" x14ac:dyDescent="0.25">
      <c r="A64"/>
      <c r="B64" s="15" t="s">
        <v>668</v>
      </c>
      <c r="C64" s="15"/>
      <c r="D64" s="111" t="s">
        <v>669</v>
      </c>
      <c r="E64" s="15" t="s">
        <v>661</v>
      </c>
      <c r="F64" s="93"/>
      <c r="G64" s="15"/>
      <c r="H64" s="111" t="s">
        <v>638</v>
      </c>
      <c r="I64"/>
      <c r="J64"/>
      <c r="K64"/>
    </row>
    <row r="65" spans="1:11" x14ac:dyDescent="0.25">
      <c r="A65"/>
      <c r="B65" s="15"/>
      <c r="C65" s="15"/>
      <c r="D65" s="111" t="s">
        <v>669</v>
      </c>
      <c r="E65" s="15" t="s">
        <v>662</v>
      </c>
      <c r="F65" s="93"/>
      <c r="G65" s="15"/>
      <c r="H65" s="111" t="s">
        <v>638</v>
      </c>
      <c r="I65"/>
      <c r="J65"/>
      <c r="K65"/>
    </row>
    <row r="66" spans="1:11" x14ac:dyDescent="0.25">
      <c r="A66"/>
      <c r="B66" s="15"/>
      <c r="C66" s="15"/>
      <c r="D66" s="15"/>
      <c r="E66" s="15"/>
      <c r="F66" s="15"/>
      <c r="G66" s="15"/>
      <c r="I66"/>
      <c r="J66"/>
      <c r="K66"/>
    </row>
    <row r="67" spans="1:11" x14ac:dyDescent="0.25">
      <c r="A67"/>
      <c r="B67" s="15"/>
      <c r="C67" s="15" t="s">
        <v>635</v>
      </c>
      <c r="D67" s="93" t="s">
        <v>657</v>
      </c>
      <c r="F67" s="15"/>
      <c r="G67" s="15"/>
      <c r="H67"/>
      <c r="I67"/>
      <c r="J67"/>
      <c r="K67"/>
    </row>
    <row r="68" spans="1:11" x14ac:dyDescent="0.25">
      <c r="A68"/>
      <c r="B68" s="15"/>
      <c r="C68" s="15"/>
      <c r="D68" s="93" t="s">
        <v>637</v>
      </c>
      <c r="F68" s="15"/>
      <c r="G68" s="15"/>
      <c r="H68"/>
      <c r="I68"/>
      <c r="J68"/>
      <c r="K68"/>
    </row>
    <row r="69" spans="1:11" x14ac:dyDescent="0.25">
      <c r="A69"/>
      <c r="B69" s="15"/>
      <c r="C69" s="15" t="s">
        <v>636</v>
      </c>
      <c r="D69" s="15"/>
      <c r="E69" s="15"/>
      <c r="F69" s="15"/>
      <c r="G69" s="15"/>
      <c r="H69"/>
      <c r="I69"/>
      <c r="J69"/>
      <c r="K69"/>
    </row>
    <row r="70" spans="1:11" x14ac:dyDescent="0.25">
      <c r="A70"/>
      <c r="B70" s="15"/>
      <c r="E70" s="15"/>
      <c r="F70" s="15"/>
      <c r="G70" s="15"/>
      <c r="H70"/>
      <c r="I70"/>
      <c r="J70"/>
      <c r="K70"/>
    </row>
    <row r="71" spans="1:11" x14ac:dyDescent="0.25">
      <c r="A71"/>
      <c r="C71" s="57" t="s">
        <v>655</v>
      </c>
      <c r="D71" s="13">
        <v>151</v>
      </c>
      <c r="G71" s="15"/>
      <c r="H71"/>
      <c r="I71"/>
      <c r="J71"/>
      <c r="K71"/>
    </row>
    <row r="72" spans="1:11" ht="15.75" x14ac:dyDescent="0.25">
      <c r="A72"/>
      <c r="B72" s="94"/>
      <c r="C72" s="57" t="s">
        <v>634</v>
      </c>
      <c r="D72" s="13">
        <v>10</v>
      </c>
      <c r="H72"/>
      <c r="I72"/>
      <c r="J72"/>
      <c r="K72"/>
    </row>
    <row r="73" spans="1:11" x14ac:dyDescent="0.25">
      <c r="A73"/>
      <c r="C73" s="57" t="s">
        <v>652</v>
      </c>
      <c r="D73" s="13">
        <v>10</v>
      </c>
      <c r="H73"/>
      <c r="I73"/>
      <c r="J73"/>
      <c r="K73"/>
    </row>
    <row r="74" spans="1:11" ht="45" x14ac:dyDescent="0.25">
      <c r="A74"/>
      <c r="C74" s="110" t="s">
        <v>666</v>
      </c>
      <c r="D74" s="109">
        <v>0</v>
      </c>
      <c r="H74"/>
      <c r="I74"/>
      <c r="J74"/>
      <c r="K74"/>
    </row>
    <row r="75" spans="1:11" ht="30" x14ac:dyDescent="0.25">
      <c r="A75"/>
      <c r="C75" s="110" t="s">
        <v>658</v>
      </c>
      <c r="D75" s="109">
        <v>0</v>
      </c>
      <c r="H75"/>
      <c r="I75"/>
      <c r="J75"/>
      <c r="K75"/>
    </row>
    <row r="76" spans="1:11" x14ac:dyDescent="0.25">
      <c r="A76"/>
      <c r="C76" s="57" t="s">
        <v>170</v>
      </c>
      <c r="D76" s="13">
        <v>5</v>
      </c>
      <c r="H76"/>
      <c r="I76"/>
      <c r="J76"/>
      <c r="K76"/>
    </row>
    <row r="77" spans="1:11" x14ac:dyDescent="0.25">
      <c r="A77"/>
      <c r="C77" s="107" t="s">
        <v>659</v>
      </c>
      <c r="D77" s="108">
        <f>D72 +(D73-(D74))/D76</f>
        <v>12</v>
      </c>
      <c r="H77"/>
      <c r="I77"/>
      <c r="J77"/>
      <c r="K77"/>
    </row>
    <row r="78" spans="1:11" x14ac:dyDescent="0.25">
      <c r="A78"/>
      <c r="C78" s="106" t="s">
        <v>656</v>
      </c>
      <c r="D78" s="87">
        <f>D74</f>
        <v>0</v>
      </c>
      <c r="H78"/>
      <c r="I78"/>
      <c r="J78"/>
      <c r="K78"/>
    </row>
    <row r="79" spans="1:11" x14ac:dyDescent="0.25">
      <c r="A79"/>
      <c r="C79" s="91" t="s">
        <v>654</v>
      </c>
      <c r="D79" s="92">
        <f>D71-(1+D75)</f>
        <v>150</v>
      </c>
      <c r="H79"/>
      <c r="I79"/>
      <c r="J79"/>
      <c r="K79"/>
    </row>
    <row r="81" spans="1:17" x14ac:dyDescent="0.25">
      <c r="A81"/>
      <c r="B81" s="15" t="s">
        <v>640</v>
      </c>
      <c r="H81"/>
      <c r="I81"/>
      <c r="J81"/>
      <c r="K81"/>
    </row>
    <row r="82" spans="1:17" x14ac:dyDescent="0.25">
      <c r="A82"/>
      <c r="B82" s="15"/>
      <c r="H82"/>
      <c r="I82"/>
      <c r="J82"/>
      <c r="K82"/>
    </row>
    <row r="83" spans="1:17" x14ac:dyDescent="0.25">
      <c r="A83" s="102" t="s">
        <v>646</v>
      </c>
      <c r="B83" s="100" t="s">
        <v>664</v>
      </c>
      <c r="J83" s="101" t="s">
        <v>647</v>
      </c>
      <c r="K83" s="101">
        <v>2</v>
      </c>
    </row>
    <row r="84" spans="1:17" ht="15.75" thickBot="1" x14ac:dyDescent="0.3">
      <c r="A84" s="102" t="s">
        <v>644</v>
      </c>
      <c r="B84" s="100" t="s">
        <v>665</v>
      </c>
      <c r="J84" s="101" t="s">
        <v>644</v>
      </c>
      <c r="K84" s="101">
        <v>502</v>
      </c>
    </row>
    <row r="85" spans="1:17" ht="18" thickTop="1" thickBot="1" x14ac:dyDescent="0.3">
      <c r="A85" s="102" t="s">
        <v>645</v>
      </c>
      <c r="B85" s="105" t="s">
        <v>667</v>
      </c>
      <c r="C85" s="95"/>
      <c r="D85" s="95"/>
      <c r="E85" s="95"/>
      <c r="F85" s="96"/>
      <c r="G85" s="97"/>
      <c r="H85" s="98"/>
      <c r="I85" s="104"/>
      <c r="J85" s="98"/>
    </row>
    <row r="86" spans="1:17" ht="15.75" thickTop="1" x14ac:dyDescent="0.25">
      <c r="Q86" s="31"/>
    </row>
    <row r="87" spans="1:17" x14ac:dyDescent="0.25">
      <c r="Q87" s="31"/>
    </row>
    <row r="96" spans="1:17" x14ac:dyDescent="0.25">
      <c r="C96" s="57" t="s">
        <v>655</v>
      </c>
      <c r="D96" s="13">
        <v>503</v>
      </c>
    </row>
    <row r="97" spans="1:11" x14ac:dyDescent="0.25">
      <c r="C97" s="57" t="s">
        <v>634</v>
      </c>
      <c r="D97" s="13">
        <v>0</v>
      </c>
    </row>
    <row r="98" spans="1:11" x14ac:dyDescent="0.25">
      <c r="C98" s="57" t="s">
        <v>652</v>
      </c>
      <c r="D98" s="13">
        <v>12</v>
      </c>
    </row>
    <row r="99" spans="1:11" ht="45" x14ac:dyDescent="0.25">
      <c r="A99"/>
      <c r="C99" s="110" t="s">
        <v>666</v>
      </c>
      <c r="D99" s="109">
        <v>2</v>
      </c>
      <c r="J99"/>
      <c r="K99"/>
    </row>
    <row r="100" spans="1:11" ht="30" x14ac:dyDescent="0.25">
      <c r="A100"/>
      <c r="C100" s="110" t="s">
        <v>658</v>
      </c>
      <c r="D100" s="109">
        <v>0</v>
      </c>
      <c r="J100"/>
      <c r="K100"/>
    </row>
    <row r="101" spans="1:11" x14ac:dyDescent="0.25">
      <c r="A101"/>
      <c r="C101" s="57" t="s">
        <v>170</v>
      </c>
      <c r="D101" s="13">
        <v>5</v>
      </c>
      <c r="J101"/>
      <c r="K101"/>
    </row>
    <row r="102" spans="1:11" x14ac:dyDescent="0.25">
      <c r="A102"/>
      <c r="C102" s="107" t="s">
        <v>659</v>
      </c>
      <c r="D102" s="108">
        <f>D97 +(D98-(D99))/D101</f>
        <v>2</v>
      </c>
      <c r="I102" s="99"/>
      <c r="J102"/>
      <c r="K102"/>
    </row>
    <row r="103" spans="1:11" x14ac:dyDescent="0.25">
      <c r="A103"/>
      <c r="C103" s="106" t="s">
        <v>656</v>
      </c>
      <c r="D103" s="87">
        <f>D99</f>
        <v>2</v>
      </c>
      <c r="J103"/>
      <c r="K103"/>
    </row>
    <row r="104" spans="1:11" x14ac:dyDescent="0.25">
      <c r="A104"/>
      <c r="C104" s="91" t="s">
        <v>654</v>
      </c>
      <c r="D104" s="92">
        <f>D96-(1+D100)</f>
        <v>502</v>
      </c>
      <c r="J104"/>
      <c r="K104"/>
    </row>
    <row r="109" spans="1:11" x14ac:dyDescent="0.25">
      <c r="A109"/>
      <c r="C109" s="15" t="s">
        <v>635</v>
      </c>
      <c r="D109" s="93" t="s">
        <v>648</v>
      </c>
      <c r="F109" s="15"/>
      <c r="J109"/>
      <c r="K109"/>
    </row>
    <row r="110" spans="1:11" x14ac:dyDescent="0.25">
      <c r="A110"/>
      <c r="C110" s="15"/>
      <c r="D110" s="93" t="s">
        <v>639</v>
      </c>
      <c r="F110" s="15"/>
      <c r="J110"/>
      <c r="K110"/>
    </row>
    <row r="111" spans="1:11" x14ac:dyDescent="0.25">
      <c r="A111"/>
      <c r="C111" s="15"/>
      <c r="D111" s="93"/>
      <c r="F111" s="15"/>
      <c r="J111"/>
      <c r="K111"/>
    </row>
    <row r="112" spans="1:11" x14ac:dyDescent="0.25">
      <c r="A112"/>
      <c r="C112" s="15" t="s">
        <v>643</v>
      </c>
      <c r="D112" s="15"/>
      <c r="E112" s="15"/>
      <c r="F112" s="15"/>
      <c r="J112"/>
      <c r="K112"/>
    </row>
    <row r="113" spans="1:11" x14ac:dyDescent="0.25">
      <c r="A113"/>
      <c r="C113" s="15"/>
      <c r="D113" s="15"/>
      <c r="E113" s="15"/>
      <c r="F113" s="15"/>
      <c r="J113"/>
      <c r="K113"/>
    </row>
    <row r="114" spans="1:11" x14ac:dyDescent="0.25">
      <c r="A114"/>
      <c r="C114" s="15"/>
      <c r="D114" s="15"/>
      <c r="E114" s="15"/>
      <c r="F114" s="15"/>
      <c r="J114"/>
      <c r="K114"/>
    </row>
    <row r="115" spans="1:11" x14ac:dyDescent="0.25">
      <c r="C115" s="15"/>
      <c r="D115" s="15"/>
      <c r="E115" s="15"/>
      <c r="F115" s="15"/>
    </row>
    <row r="116" spans="1:11" x14ac:dyDescent="0.25">
      <c r="C116" s="15"/>
      <c r="D116" s="15"/>
      <c r="E116" s="15"/>
      <c r="F116" s="15"/>
    </row>
    <row r="117" spans="1:11" x14ac:dyDescent="0.25">
      <c r="C117" s="15"/>
      <c r="D117" s="15"/>
      <c r="E117" s="15"/>
      <c r="F117" s="15"/>
    </row>
    <row r="118" spans="1:11" x14ac:dyDescent="0.25">
      <c r="C118" s="15"/>
      <c r="D118" s="15"/>
      <c r="E118" s="15"/>
      <c r="F118" s="15"/>
    </row>
    <row r="119" spans="1:11" x14ac:dyDescent="0.25">
      <c r="C119" s="15"/>
      <c r="D119" s="15"/>
      <c r="E119" s="15"/>
      <c r="F119" s="15"/>
    </row>
    <row r="120" spans="1:11" x14ac:dyDescent="0.25">
      <c r="C120" s="15"/>
      <c r="D120" s="15"/>
      <c r="E120" s="15"/>
      <c r="F120" s="15"/>
    </row>
    <row r="121" spans="1:11" x14ac:dyDescent="0.25">
      <c r="C121" s="15"/>
      <c r="D121" s="15"/>
      <c r="E121" s="15"/>
      <c r="F121" s="15"/>
    </row>
    <row r="122" spans="1:11" x14ac:dyDescent="0.25">
      <c r="C122" s="15"/>
      <c r="D122" s="15"/>
      <c r="E122" s="15"/>
      <c r="F122" s="15"/>
    </row>
    <row r="123" spans="1:11" x14ac:dyDescent="0.25">
      <c r="C123" s="15"/>
      <c r="D123" s="15"/>
      <c r="E123" s="15"/>
      <c r="F123" s="15"/>
    </row>
    <row r="124" spans="1:11" x14ac:dyDescent="0.25">
      <c r="C124" s="15"/>
      <c r="D124" s="15"/>
      <c r="E124" s="15"/>
      <c r="F124" s="15"/>
    </row>
    <row r="125" spans="1:11" x14ac:dyDescent="0.25">
      <c r="C125" s="15"/>
      <c r="D125" s="15"/>
      <c r="E125" s="15"/>
      <c r="F125" s="15"/>
    </row>
    <row r="126" spans="1:11" x14ac:dyDescent="0.25">
      <c r="B126" s="15" t="s">
        <v>642</v>
      </c>
    </row>
    <row r="127" spans="1:11" x14ac:dyDescent="0.25">
      <c r="B127" s="15"/>
    </row>
    <row r="128" spans="1:11" x14ac:dyDescent="0.25">
      <c r="A128" s="102" t="s">
        <v>646</v>
      </c>
      <c r="B128" s="100" t="s">
        <v>664</v>
      </c>
      <c r="J128" s="101" t="s">
        <v>647</v>
      </c>
      <c r="K128" s="101">
        <v>1</v>
      </c>
    </row>
    <row r="129" spans="1:11" ht="15.75" thickBot="1" x14ac:dyDescent="0.3">
      <c r="A129" s="102" t="s">
        <v>644</v>
      </c>
      <c r="B129" s="100" t="s">
        <v>665</v>
      </c>
      <c r="J129" s="101" t="s">
        <v>644</v>
      </c>
      <c r="K129" s="101">
        <v>501</v>
      </c>
    </row>
    <row r="130" spans="1:11" ht="22.5" thickTop="1" thickBot="1" x14ac:dyDescent="0.4">
      <c r="A130" s="102" t="s">
        <v>645</v>
      </c>
      <c r="B130" s="105" t="s">
        <v>667</v>
      </c>
      <c r="C130" s="95"/>
      <c r="D130" s="95"/>
      <c r="E130" s="95"/>
      <c r="F130" s="96"/>
      <c r="G130" s="97"/>
      <c r="H130" s="98"/>
      <c r="I130" s="104"/>
      <c r="J130" s="98"/>
      <c r="K130" s="103"/>
    </row>
    <row r="131" spans="1:11" ht="15.75" thickTop="1" x14ac:dyDescent="0.25">
      <c r="A131"/>
      <c r="H131"/>
      <c r="I131"/>
      <c r="J131"/>
      <c r="K131"/>
    </row>
    <row r="155" spans="1:11" x14ac:dyDescent="0.25">
      <c r="A155"/>
      <c r="C155" s="15"/>
      <c r="D155" s="15"/>
      <c r="E155" s="15"/>
      <c r="F155" s="15"/>
      <c r="H155"/>
      <c r="I155"/>
      <c r="J155"/>
      <c r="K155"/>
    </row>
    <row r="156" spans="1:11" x14ac:dyDescent="0.25">
      <c r="A156"/>
      <c r="C156" s="15" t="s">
        <v>635</v>
      </c>
      <c r="D156" s="93" t="s">
        <v>649</v>
      </c>
      <c r="F156" s="15"/>
      <c r="H156"/>
      <c r="I156"/>
      <c r="J156"/>
      <c r="K156"/>
    </row>
    <row r="157" spans="1:11" x14ac:dyDescent="0.25">
      <c r="A157"/>
      <c r="C157" s="15"/>
      <c r="D157" s="93" t="s">
        <v>639</v>
      </c>
      <c r="F157" s="15"/>
      <c r="H157"/>
      <c r="I157"/>
      <c r="J157"/>
      <c r="K157"/>
    </row>
    <row r="158" spans="1:11" x14ac:dyDescent="0.25">
      <c r="A158"/>
      <c r="C158" s="15" t="s">
        <v>651</v>
      </c>
      <c r="D158" s="15"/>
      <c r="E158" s="15"/>
      <c r="F158" s="15"/>
      <c r="H158"/>
      <c r="I158"/>
      <c r="J158"/>
      <c r="K158"/>
    </row>
    <row r="159" spans="1:11" x14ac:dyDescent="0.25">
      <c r="A159"/>
      <c r="C159" s="15" t="s">
        <v>650</v>
      </c>
      <c r="H159"/>
      <c r="I159"/>
      <c r="J159"/>
      <c r="K159"/>
    </row>
    <row r="160" spans="1:11" x14ac:dyDescent="0.25">
      <c r="A160"/>
      <c r="C160" s="15"/>
      <c r="H160"/>
      <c r="I160"/>
      <c r="J160"/>
      <c r="K160"/>
    </row>
    <row r="161" spans="1:11" x14ac:dyDescent="0.25">
      <c r="A161"/>
      <c r="C161" s="57" t="s">
        <v>655</v>
      </c>
      <c r="D161" s="13">
        <v>503</v>
      </c>
      <c r="H161"/>
      <c r="I161"/>
      <c r="J161"/>
      <c r="K161"/>
    </row>
    <row r="162" spans="1:11" x14ac:dyDescent="0.25">
      <c r="A162"/>
      <c r="C162" s="57" t="s">
        <v>634</v>
      </c>
      <c r="D162" s="13">
        <v>0</v>
      </c>
      <c r="H162"/>
      <c r="I162"/>
      <c r="J162"/>
      <c r="K162"/>
    </row>
    <row r="163" spans="1:11" x14ac:dyDescent="0.25">
      <c r="A163"/>
      <c r="C163" s="57" t="s">
        <v>652</v>
      </c>
      <c r="D163" s="13">
        <v>11</v>
      </c>
      <c r="H163"/>
      <c r="I163"/>
      <c r="J163"/>
      <c r="K163"/>
    </row>
    <row r="164" spans="1:11" ht="45" x14ac:dyDescent="0.25">
      <c r="A164"/>
      <c r="C164" s="110" t="s">
        <v>666</v>
      </c>
      <c r="D164" s="109">
        <v>1</v>
      </c>
      <c r="H164"/>
      <c r="I164"/>
      <c r="J164"/>
      <c r="K164"/>
    </row>
    <row r="165" spans="1:11" x14ac:dyDescent="0.25">
      <c r="A165"/>
      <c r="C165" s="110" t="s">
        <v>653</v>
      </c>
      <c r="D165" s="109">
        <v>1</v>
      </c>
      <c r="H165"/>
      <c r="I165"/>
      <c r="J165"/>
      <c r="K165"/>
    </row>
    <row r="166" spans="1:11" x14ac:dyDescent="0.25">
      <c r="A166"/>
      <c r="C166" s="57" t="s">
        <v>170</v>
      </c>
      <c r="D166" s="13">
        <v>5</v>
      </c>
      <c r="H166"/>
      <c r="I166"/>
      <c r="J166"/>
      <c r="K166"/>
    </row>
    <row r="167" spans="1:11" x14ac:dyDescent="0.25">
      <c r="A167"/>
      <c r="C167" s="107" t="s">
        <v>659</v>
      </c>
      <c r="D167" s="108">
        <f>D162 +(D163-(D164))/D166</f>
        <v>2</v>
      </c>
      <c r="H167"/>
      <c r="I167"/>
      <c r="J167"/>
      <c r="K167"/>
    </row>
    <row r="168" spans="1:11" x14ac:dyDescent="0.25">
      <c r="A168"/>
      <c r="C168" s="106" t="s">
        <v>656</v>
      </c>
      <c r="D168" s="87">
        <f>D164</f>
        <v>1</v>
      </c>
      <c r="H168"/>
      <c r="I168"/>
      <c r="J168"/>
      <c r="K168"/>
    </row>
    <row r="169" spans="1:11" x14ac:dyDescent="0.25">
      <c r="A169"/>
      <c r="C169" s="91" t="s">
        <v>654</v>
      </c>
      <c r="D169" s="92">
        <f>D161-(1+D165)</f>
        <v>501</v>
      </c>
      <c r="H169"/>
      <c r="I169"/>
      <c r="J169"/>
      <c r="K169"/>
    </row>
  </sheetData>
  <sheetProtection selectLockedCells="1" selectUnlockedCells="1"/>
  <dataValidations count="1">
    <dataValidation type="list" allowBlank="1" showInputMessage="1" showErrorMessage="1" sqref="C21:I21">
      <formula1>Sweep</formula1>
    </dataValidation>
  </dataValidations>
  <hyperlinks>
    <hyperlink ref="B6" r:id="rId1" location="369. Versatile Scan Parameters"/>
    <hyperlink ref="C31" r:id="rId2" location="179. Versatile Scan Data"/>
    <hyperlink ref="B21" r:id="rId3" location="413. Channel Mode"/>
    <hyperlink ref="B19" r:id="rId4" location="401. Channel "/>
    <hyperlink ref="B18" r:id="rId5" location="397. Channel "/>
  </hyperlinks>
  <pageMargins left="0.23622047244094491" right="0" top="0.86614173228346458" bottom="0.6692913385826772" header="0.31496062992125984" footer="0.31496062992125984"/>
  <pageSetup paperSize="9" orientation="portrait" r:id="rId6"/>
  <headerFooter>
    <oddHeader>&amp;LAPI-Reference "PrismaPro"
&amp;KC00000Use at your own risk&amp;C&amp;KC00000&amp;G&amp;RVersion: 2018-03-Beta</oddHeader>
    <oddFooter>&amp;LBU R+D EM&amp;Rp. &amp;P/&amp;N</oddFooter>
  </headerFooter>
  <rowBreaks count="1" manualBreakCount="1">
    <brk id="32" max="16383" man="1"/>
  </rowBreaks>
  <drawing r:id="rId7"/>
  <legacyDrawing r:id="rId8"/>
  <legacyDrawingHF r:id="rId9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8" r:id="rId10" name="Button 8">
              <controlPr defaultSize="0" print="0" autoFill="0" autoPict="0" macro="[0]!Login_Release">
                <anchor moveWithCells="1" sizeWithCells="1">
                  <from>
                    <xdr:col>13</xdr:col>
                    <xdr:colOff>190500</xdr:colOff>
                    <xdr:row>29</xdr:row>
                    <xdr:rowOff>123825</xdr:rowOff>
                  </from>
                  <to>
                    <xdr:col>15</xdr:col>
                    <xdr:colOff>504825</xdr:colOff>
                    <xdr:row>32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9" r:id="rId11" name="Button 9">
              <controlPr defaultSize="0" print="0" autoFill="0" autoPict="0" macro="[0]!Login_Force">
                <anchor moveWithCells="1" sizeWithCells="1">
                  <from>
                    <xdr:col>13</xdr:col>
                    <xdr:colOff>200025</xdr:colOff>
                    <xdr:row>26</xdr:row>
                    <xdr:rowOff>142875</xdr:rowOff>
                  </from>
                  <to>
                    <xdr:col>15</xdr:col>
                    <xdr:colOff>514350</xdr:colOff>
                    <xdr:row>29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52" r:id="rId12" name="Button 12">
              <controlPr defaultSize="0" print="0" autoFill="0" autoPict="0" macro="[0]!Tabelle6.Stop_Scan">
                <anchor moveWithCells="1" sizeWithCells="1">
                  <from>
                    <xdr:col>9</xdr:col>
                    <xdr:colOff>209550</xdr:colOff>
                    <xdr:row>30</xdr:row>
                    <xdr:rowOff>114300</xdr:rowOff>
                  </from>
                  <to>
                    <xdr:col>12</xdr:col>
                    <xdr:colOff>190500</xdr:colOff>
                    <xdr:row>34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54" r:id="rId13" name="Button 14">
              <controlPr defaultSize="0" print="0" autoFill="0" autoPict="0" macro="[0]!Tabelle6.Start_UserTimer1_0">
                <anchor moveWithCells="1" sizeWithCells="1">
                  <from>
                    <xdr:col>9</xdr:col>
                    <xdr:colOff>200025</xdr:colOff>
                    <xdr:row>26</xdr:row>
                    <xdr:rowOff>47625</xdr:rowOff>
                  </from>
                  <to>
                    <xdr:col>12</xdr:col>
                    <xdr:colOff>180975</xdr:colOff>
                    <xdr:row>29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11">
    <tabColor rgb="FF00B050"/>
  </sheetPr>
  <dimension ref="A1:X5017"/>
  <sheetViews>
    <sheetView showGridLines="0" showRowColHeaders="0" zoomScale="85" zoomScaleNormal="85" workbookViewId="0">
      <selection activeCell="D24" sqref="D24"/>
    </sheetView>
  </sheetViews>
  <sheetFormatPr baseColWidth="10" defaultColWidth="11.42578125" defaultRowHeight="15" x14ac:dyDescent="0.25"/>
  <cols>
    <col min="1" max="1" width="11.42578125" style="117"/>
    <col min="2" max="2" width="10.7109375" style="117" customWidth="1"/>
    <col min="3" max="3" width="11.28515625" style="117" customWidth="1"/>
    <col min="4" max="4" width="26.7109375" style="117" customWidth="1"/>
    <col min="5" max="5" width="15.140625" style="117" customWidth="1"/>
    <col min="6" max="6" width="8" style="117" customWidth="1"/>
    <col min="7" max="7" width="5.7109375" style="117" customWidth="1"/>
    <col min="8" max="8" width="14.42578125" style="436" customWidth="1"/>
    <col min="9" max="9" width="4.42578125" style="117" customWidth="1"/>
    <col min="10" max="10" width="1" style="117" customWidth="1"/>
    <col min="11" max="11" width="1.140625" style="117" customWidth="1"/>
    <col min="12" max="12" width="21.7109375" style="117" customWidth="1"/>
    <col min="13" max="16384" width="11.42578125" style="117"/>
  </cols>
  <sheetData>
    <row r="1" spans="1:24" ht="15.75" x14ac:dyDescent="0.25">
      <c r="A1" s="492" t="s">
        <v>693</v>
      </c>
      <c r="H1" s="435" t="s">
        <v>437</v>
      </c>
      <c r="I1" s="118"/>
      <c r="J1" s="119"/>
      <c r="K1" s="120"/>
      <c r="L1" s="413" t="str">
        <f>'API-Ref'!L2</f>
        <v>http://192.168.1.100</v>
      </c>
    </row>
    <row r="2" spans="1:24" ht="16.5" thickBot="1" x14ac:dyDescent="0.3">
      <c r="A2" s="542" t="s">
        <v>691</v>
      </c>
      <c r="B2" s="429"/>
      <c r="C2" s="429"/>
      <c r="H2" s="436" t="s">
        <v>692</v>
      </c>
      <c r="L2" s="126" t="s">
        <v>699</v>
      </c>
    </row>
    <row r="3" spans="1:24" ht="18" thickTop="1" thickBot="1" x14ac:dyDescent="0.3">
      <c r="A3" s="105" t="s">
        <v>667</v>
      </c>
      <c r="B3" s="121"/>
      <c r="C3" s="121"/>
      <c r="D3" s="121"/>
      <c r="E3" s="122"/>
      <c r="F3" s="123"/>
      <c r="G3" s="123"/>
    </row>
    <row r="4" spans="1:24" ht="15.75" thickTop="1" x14ac:dyDescent="0.25">
      <c r="W4" s="117" t="s">
        <v>687</v>
      </c>
      <c r="X4" s="117" t="s">
        <v>687</v>
      </c>
    </row>
    <row r="5" spans="1:24" x14ac:dyDescent="0.25">
      <c r="I5" s="124"/>
      <c r="J5" s="124"/>
      <c r="K5" s="124"/>
      <c r="W5" s="117" t="s">
        <v>687</v>
      </c>
      <c r="X5" s="117" t="s">
        <v>687</v>
      </c>
    </row>
    <row r="6" spans="1:24" x14ac:dyDescent="0.25">
      <c r="L6" s="132" t="s">
        <v>948</v>
      </c>
      <c r="M6" s="429"/>
      <c r="N6" s="429"/>
      <c r="O6" s="429"/>
      <c r="P6" s="429"/>
      <c r="Q6" s="429"/>
      <c r="R6" s="429"/>
      <c r="S6" s="429"/>
      <c r="T6" s="429"/>
      <c r="W6" s="117" t="s">
        <v>687</v>
      </c>
      <c r="X6" s="117" t="s">
        <v>687</v>
      </c>
    </row>
    <row r="7" spans="1:24" x14ac:dyDescent="0.25">
      <c r="C7" s="117" t="s">
        <v>689</v>
      </c>
      <c r="D7" s="117">
        <v>0</v>
      </c>
      <c r="E7" s="117" t="s">
        <v>687</v>
      </c>
      <c r="F7" s="117" t="s">
        <v>687</v>
      </c>
      <c r="G7" s="117" t="s">
        <v>687</v>
      </c>
      <c r="H7" s="436" t="s">
        <v>687</v>
      </c>
      <c r="L7" s="541" t="s">
        <v>1072</v>
      </c>
      <c r="M7" s="541"/>
      <c r="N7" s="429"/>
      <c r="W7" s="117" t="s">
        <v>687</v>
      </c>
      <c r="X7" s="117" t="s">
        <v>687</v>
      </c>
    </row>
    <row r="8" spans="1:24" x14ac:dyDescent="0.25">
      <c r="C8" s="117" t="s">
        <v>690</v>
      </c>
      <c r="D8" s="117">
        <v>5</v>
      </c>
      <c r="E8" s="117" t="s">
        <v>687</v>
      </c>
      <c r="F8" s="492" t="s">
        <v>687</v>
      </c>
      <c r="G8" s="117" t="s">
        <v>687</v>
      </c>
      <c r="H8" s="436" t="s">
        <v>687</v>
      </c>
      <c r="W8" s="117" t="s">
        <v>687</v>
      </c>
      <c r="X8" s="117" t="s">
        <v>687</v>
      </c>
    </row>
    <row r="9" spans="1:24" x14ac:dyDescent="0.25">
      <c r="D9" s="117" t="s">
        <v>687</v>
      </c>
      <c r="E9" s="117" t="s">
        <v>687</v>
      </c>
      <c r="F9" s="117" t="s">
        <v>687</v>
      </c>
      <c r="G9" s="117" t="s">
        <v>687</v>
      </c>
      <c r="H9" s="436" t="s">
        <v>687</v>
      </c>
      <c r="W9" s="117" t="s">
        <v>687</v>
      </c>
      <c r="X9" s="117" t="s">
        <v>687</v>
      </c>
    </row>
    <row r="10" spans="1:24" x14ac:dyDescent="0.25">
      <c r="D10" s="117" t="s">
        <v>687</v>
      </c>
      <c r="E10" s="117" t="s">
        <v>687</v>
      </c>
      <c r="F10" s="117" t="s">
        <v>687</v>
      </c>
      <c r="G10" s="117" t="s">
        <v>687</v>
      </c>
      <c r="H10" s="436" t="s">
        <v>687</v>
      </c>
      <c r="W10" s="117" t="s">
        <v>687</v>
      </c>
      <c r="X10" s="117" t="s">
        <v>687</v>
      </c>
    </row>
    <row r="11" spans="1:24" x14ac:dyDescent="0.25">
      <c r="D11" s="117" t="s">
        <v>687</v>
      </c>
      <c r="E11" s="117" t="s">
        <v>687</v>
      </c>
      <c r="F11" s="117" t="s">
        <v>687</v>
      </c>
      <c r="G11" s="117" t="s">
        <v>687</v>
      </c>
      <c r="H11" s="434" t="s">
        <v>687</v>
      </c>
      <c r="W11" s="117" t="s">
        <v>687</v>
      </c>
      <c r="X11" s="117" t="s">
        <v>687</v>
      </c>
    </row>
    <row r="12" spans="1:24" x14ac:dyDescent="0.25">
      <c r="C12" s="117" t="s">
        <v>685</v>
      </c>
      <c r="D12" s="117" t="s">
        <v>673</v>
      </c>
      <c r="E12" s="117" t="s">
        <v>687</v>
      </c>
      <c r="F12" s="117" t="s">
        <v>687</v>
      </c>
      <c r="G12" s="117" t="s">
        <v>687</v>
      </c>
      <c r="H12" s="436" t="s">
        <v>687</v>
      </c>
      <c r="W12" s="117" t="s">
        <v>687</v>
      </c>
      <c r="X12" s="117" t="s">
        <v>687</v>
      </c>
    </row>
    <row r="13" spans="1:24" x14ac:dyDescent="0.25">
      <c r="C13" s="117" t="s">
        <v>686</v>
      </c>
      <c r="D13" s="117" t="s">
        <v>674</v>
      </c>
      <c r="E13" s="117" t="s">
        <v>687</v>
      </c>
      <c r="F13" s="117" t="s">
        <v>687</v>
      </c>
      <c r="G13" s="117" t="s">
        <v>687</v>
      </c>
      <c r="H13" s="436" t="s">
        <v>687</v>
      </c>
      <c r="W13" s="117" t="s">
        <v>687</v>
      </c>
      <c r="X13" s="117" t="s">
        <v>687</v>
      </c>
    </row>
    <row r="14" spans="1:24" x14ac:dyDescent="0.25">
      <c r="C14" s="117" t="s">
        <v>684</v>
      </c>
      <c r="D14" s="117" t="s">
        <v>687</v>
      </c>
      <c r="E14" s="117" t="s">
        <v>687</v>
      </c>
      <c r="F14" s="117" t="s">
        <v>687</v>
      </c>
      <c r="G14" s="117" t="s">
        <v>687</v>
      </c>
      <c r="H14" s="434" t="s">
        <v>687</v>
      </c>
      <c r="W14" s="117" t="s">
        <v>687</v>
      </c>
      <c r="X14" s="117" t="s">
        <v>687</v>
      </c>
    </row>
    <row r="15" spans="1:24" ht="15.75" thickBot="1" x14ac:dyDescent="0.3">
      <c r="D15" s="129" t="s">
        <v>694</v>
      </c>
      <c r="E15" s="117">
        <v>1</v>
      </c>
      <c r="F15" s="117" t="s">
        <v>687</v>
      </c>
      <c r="G15" s="117" t="s">
        <v>687</v>
      </c>
      <c r="H15" s="434" t="s">
        <v>687</v>
      </c>
      <c r="W15" s="117" t="s">
        <v>687</v>
      </c>
      <c r="X15" s="117" t="s">
        <v>687</v>
      </c>
    </row>
    <row r="16" spans="1:24" ht="15.75" thickBot="1" x14ac:dyDescent="0.3">
      <c r="D16" s="129" t="s">
        <v>695</v>
      </c>
      <c r="E16" s="125">
        <v>501</v>
      </c>
      <c r="F16" s="117" t="s">
        <v>687</v>
      </c>
      <c r="G16" s="117" t="s">
        <v>687</v>
      </c>
      <c r="H16" s="436" t="s">
        <v>687</v>
      </c>
      <c r="W16" s="117" t="s">
        <v>687</v>
      </c>
      <c r="X16" s="117" t="s">
        <v>687</v>
      </c>
    </row>
    <row r="17" spans="4:24" x14ac:dyDescent="0.25">
      <c r="D17" s="129" t="s">
        <v>696</v>
      </c>
      <c r="E17" s="117" t="s">
        <v>687</v>
      </c>
      <c r="F17" s="117" t="s">
        <v>687</v>
      </c>
      <c r="G17" t="s">
        <v>635</v>
      </c>
      <c r="H17" t="s">
        <v>1042</v>
      </c>
      <c r="L17" s="492" t="s">
        <v>1020</v>
      </c>
      <c r="W17" s="117" t="s">
        <v>687</v>
      </c>
      <c r="X17" s="117" t="s">
        <v>687</v>
      </c>
    </row>
    <row r="18" spans="4:24" x14ac:dyDescent="0.25">
      <c r="D18" s="117">
        <v>0</v>
      </c>
      <c r="E18" s="117">
        <v>1.2181369999999999E-14</v>
      </c>
      <c r="F18" s="117" t="s">
        <v>687</v>
      </c>
      <c r="G18">
        <v>0</v>
      </c>
      <c r="H18" s="65">
        <v>1.2464409999999999E-14</v>
      </c>
      <c r="W18" s="117" t="s">
        <v>687</v>
      </c>
      <c r="X18" s="117" t="s">
        <v>687</v>
      </c>
    </row>
    <row r="19" spans="4:24" x14ac:dyDescent="0.25">
      <c r="D19" s="117">
        <v>1</v>
      </c>
      <c r="E19" s="117">
        <v>1.21814E-14</v>
      </c>
      <c r="F19" s="117" t="s">
        <v>687</v>
      </c>
      <c r="G19">
        <v>0.1</v>
      </c>
      <c r="H19" s="65">
        <v>8.4735240000000005E-15</v>
      </c>
      <c r="W19" s="117" t="s">
        <v>687</v>
      </c>
      <c r="X19" s="117" t="s">
        <v>687</v>
      </c>
    </row>
    <row r="20" spans="4:24" x14ac:dyDescent="0.25">
      <c r="D20" s="117">
        <v>2</v>
      </c>
      <c r="E20" s="117">
        <v>-2.113216E-14</v>
      </c>
      <c r="F20" s="117" t="s">
        <v>687</v>
      </c>
      <c r="G20">
        <v>0.2</v>
      </c>
      <c r="H20" s="65">
        <v>1.084692E-14</v>
      </c>
      <c r="W20" s="117" t="s">
        <v>687</v>
      </c>
      <c r="X20" s="117" t="s">
        <v>687</v>
      </c>
    </row>
    <row r="21" spans="4:24" x14ac:dyDescent="0.25">
      <c r="D21" s="117">
        <v>3</v>
      </c>
      <c r="E21" s="117">
        <v>3.1757569999999997E-14</v>
      </c>
      <c r="F21" s="117" t="s">
        <v>687</v>
      </c>
      <c r="G21">
        <v>0.3</v>
      </c>
      <c r="H21" s="65">
        <v>1.064372E-14</v>
      </c>
      <c r="W21" s="117" t="s">
        <v>687</v>
      </c>
      <c r="X21" s="117" t="s">
        <v>687</v>
      </c>
    </row>
    <row r="22" spans="4:24" x14ac:dyDescent="0.25">
      <c r="D22" s="117">
        <v>4</v>
      </c>
      <c r="E22" s="117">
        <v>-2.9420029999999997E-14</v>
      </c>
      <c r="F22" s="117" t="s">
        <v>687</v>
      </c>
      <c r="G22">
        <v>0.4</v>
      </c>
      <c r="H22" s="65">
        <v>2.0852590000000001E-14</v>
      </c>
      <c r="W22" s="117" t="s">
        <v>687</v>
      </c>
      <c r="X22" s="117" t="s">
        <v>687</v>
      </c>
    </row>
    <row r="23" spans="4:24" x14ac:dyDescent="0.25">
      <c r="D23" s="117">
        <v>5</v>
      </c>
      <c r="E23" s="117">
        <v>1.641452E-14</v>
      </c>
      <c r="F23" s="117" t="s">
        <v>687</v>
      </c>
      <c r="G23">
        <v>0.5</v>
      </c>
      <c r="H23" s="65">
        <v>5.864411E-15</v>
      </c>
      <c r="W23" s="117" t="s">
        <v>687</v>
      </c>
      <c r="X23" s="117" t="s">
        <v>687</v>
      </c>
    </row>
    <row r="24" spans="4:24" x14ac:dyDescent="0.25">
      <c r="D24" s="117">
        <v>6</v>
      </c>
      <c r="E24" s="117">
        <v>-4.6700150000000002E-15</v>
      </c>
      <c r="F24" s="117" t="s">
        <v>687</v>
      </c>
      <c r="G24">
        <v>0.6</v>
      </c>
      <c r="H24" s="65">
        <v>1.061934E-14</v>
      </c>
      <c r="W24" s="117" t="s">
        <v>687</v>
      </c>
      <c r="X24" s="117" t="s">
        <v>687</v>
      </c>
    </row>
    <row r="25" spans="4:24" x14ac:dyDescent="0.25">
      <c r="D25" s="117">
        <v>7</v>
      </c>
      <c r="E25" s="117">
        <v>-1.081697E-14</v>
      </c>
      <c r="F25" s="117" t="s">
        <v>687</v>
      </c>
      <c r="G25">
        <v>0.7</v>
      </c>
      <c r="H25" s="65">
        <v>9.8634279999999998E-15</v>
      </c>
      <c r="W25" s="117" t="s">
        <v>687</v>
      </c>
      <c r="X25" s="117" t="s">
        <v>687</v>
      </c>
    </row>
    <row r="26" spans="4:24" x14ac:dyDescent="0.25">
      <c r="D26" s="117">
        <v>8</v>
      </c>
      <c r="E26" s="117">
        <v>2.2107339999999999E-14</v>
      </c>
      <c r="F26" s="117" t="s">
        <v>687</v>
      </c>
      <c r="G26">
        <v>0.8</v>
      </c>
      <c r="H26" s="65">
        <v>1.5162939999999999E-14</v>
      </c>
      <c r="W26" s="117" t="s">
        <v>687</v>
      </c>
      <c r="X26" s="117" t="s">
        <v>687</v>
      </c>
    </row>
    <row r="27" spans="4:24" x14ac:dyDescent="0.25">
      <c r="D27" s="117">
        <v>9</v>
      </c>
      <c r="E27" s="117">
        <v>-3.1577130000000002E-14</v>
      </c>
      <c r="F27" s="117" t="s">
        <v>687</v>
      </c>
      <c r="G27">
        <v>0.9</v>
      </c>
      <c r="H27" s="65">
        <v>3.0541260000000002E-14</v>
      </c>
      <c r="W27" s="117" t="s">
        <v>687</v>
      </c>
      <c r="X27" s="117" t="s">
        <v>687</v>
      </c>
    </row>
    <row r="28" spans="4:24" x14ac:dyDescent="0.25">
      <c r="D28" s="117">
        <v>10</v>
      </c>
      <c r="E28" s="117">
        <v>3.2122489999999999E-14</v>
      </c>
      <c r="F28" s="117" t="s">
        <v>687</v>
      </c>
      <c r="G28">
        <v>1</v>
      </c>
      <c r="H28">
        <v>1.8836830000000001E-14</v>
      </c>
      <c r="W28" s="117" t="s">
        <v>687</v>
      </c>
      <c r="X28" s="117" t="s">
        <v>687</v>
      </c>
    </row>
    <row r="29" spans="4:24" x14ac:dyDescent="0.25">
      <c r="D29" s="117">
        <v>11</v>
      </c>
      <c r="E29" s="117">
        <v>-1.7693770000000001E-14</v>
      </c>
      <c r="F29" s="117" t="s">
        <v>687</v>
      </c>
      <c r="G29">
        <v>1.1000000000000001</v>
      </c>
      <c r="H29" s="65">
        <v>2.449397E-14</v>
      </c>
      <c r="W29" s="117" t="s">
        <v>687</v>
      </c>
      <c r="X29" s="117" t="s">
        <v>687</v>
      </c>
    </row>
    <row r="30" spans="4:24" x14ac:dyDescent="0.25">
      <c r="D30" s="117">
        <v>12</v>
      </c>
      <c r="E30" s="117">
        <v>4.1692629999999997E-15</v>
      </c>
      <c r="F30" s="117" t="s">
        <v>687</v>
      </c>
      <c r="G30">
        <v>1.2</v>
      </c>
      <c r="H30" s="65">
        <v>3.8486469999999997E-15</v>
      </c>
      <c r="W30" s="117" t="s">
        <v>687</v>
      </c>
      <c r="X30" s="117" t="s">
        <v>687</v>
      </c>
    </row>
    <row r="31" spans="4:24" x14ac:dyDescent="0.25">
      <c r="D31" s="117">
        <v>13</v>
      </c>
      <c r="E31" s="117">
        <v>1.0194579999999999E-14</v>
      </c>
      <c r="F31" s="117" t="s">
        <v>687</v>
      </c>
      <c r="G31">
        <v>1.3</v>
      </c>
      <c r="H31" s="65">
        <v>2.4006289999999999E-14</v>
      </c>
      <c r="W31" s="117" t="s">
        <v>687</v>
      </c>
      <c r="X31" s="117" t="s">
        <v>687</v>
      </c>
    </row>
    <row r="32" spans="4:24" x14ac:dyDescent="0.25">
      <c r="D32" s="117">
        <v>14</v>
      </c>
      <c r="E32" s="117">
        <v>-2.4521920000000001E-14</v>
      </c>
      <c r="F32" s="117" t="s">
        <v>687</v>
      </c>
      <c r="G32">
        <v>1.4</v>
      </c>
      <c r="H32" s="65">
        <v>1.9129439999999999E-14</v>
      </c>
      <c r="W32" s="117" t="s">
        <v>687</v>
      </c>
      <c r="X32" s="117" t="s">
        <v>687</v>
      </c>
    </row>
    <row r="33" spans="4:24" x14ac:dyDescent="0.25">
      <c r="D33" s="117">
        <v>15</v>
      </c>
      <c r="E33" s="117">
        <v>3.3355130000000002E-14</v>
      </c>
      <c r="F33" s="117" t="s">
        <v>687</v>
      </c>
      <c r="G33">
        <v>1.5</v>
      </c>
      <c r="H33" s="65">
        <v>4.1087449999999997E-15</v>
      </c>
      <c r="W33" s="117" t="s">
        <v>687</v>
      </c>
      <c r="X33" s="117" t="s">
        <v>687</v>
      </c>
    </row>
    <row r="34" spans="4:24" x14ac:dyDescent="0.25">
      <c r="D34" s="117">
        <v>16</v>
      </c>
      <c r="E34" s="117">
        <v>-2.9574100000000001E-14</v>
      </c>
      <c r="F34" s="117" t="s">
        <v>687</v>
      </c>
      <c r="G34">
        <v>1.6</v>
      </c>
      <c r="H34" s="65">
        <v>5.1609250000000003E-14</v>
      </c>
      <c r="W34" s="117" t="s">
        <v>687</v>
      </c>
      <c r="X34" s="117" t="s">
        <v>687</v>
      </c>
    </row>
    <row r="35" spans="4:24" x14ac:dyDescent="0.25">
      <c r="D35" s="117">
        <v>17</v>
      </c>
      <c r="E35" s="117">
        <v>1.8174250000000001E-14</v>
      </c>
      <c r="F35" s="117" t="s">
        <v>687</v>
      </c>
      <c r="G35">
        <v>1.7</v>
      </c>
      <c r="H35" s="65">
        <v>1.077255E-13</v>
      </c>
      <c r="W35" s="117" t="s">
        <v>687</v>
      </c>
      <c r="X35" s="117" t="s">
        <v>687</v>
      </c>
    </row>
    <row r="36" spans="4:24" x14ac:dyDescent="0.25">
      <c r="D36" s="117">
        <v>18</v>
      </c>
      <c r="E36" s="117">
        <v>-2.2777289999999998E-15</v>
      </c>
      <c r="F36" s="117" t="s">
        <v>687</v>
      </c>
      <c r="G36">
        <v>1.8</v>
      </c>
      <c r="H36" s="65">
        <v>1.7642409999999999E-13</v>
      </c>
      <c r="W36" s="117" t="s">
        <v>687</v>
      </c>
      <c r="X36" s="117" t="s">
        <v>687</v>
      </c>
    </row>
    <row r="37" spans="4:24" x14ac:dyDescent="0.25">
      <c r="D37" s="117">
        <v>19</v>
      </c>
      <c r="E37" s="117">
        <v>-9.2761730000000005E-15</v>
      </c>
      <c r="F37" s="117" t="s">
        <v>687</v>
      </c>
      <c r="G37">
        <v>1.9</v>
      </c>
      <c r="H37" s="65">
        <v>1.640369E-13</v>
      </c>
      <c r="W37" s="117" t="s">
        <v>687</v>
      </c>
      <c r="X37" s="117" t="s">
        <v>687</v>
      </c>
    </row>
    <row r="38" spans="4:24" x14ac:dyDescent="0.25">
      <c r="D38" s="117">
        <v>20</v>
      </c>
      <c r="E38" s="117">
        <v>2.7021650000000001E-14</v>
      </c>
      <c r="F38" s="117" t="s">
        <v>687</v>
      </c>
      <c r="G38">
        <v>2</v>
      </c>
      <c r="H38" s="65">
        <v>1.3321519999999999E-13</v>
      </c>
      <c r="W38" s="117" t="s">
        <v>687</v>
      </c>
      <c r="X38" s="117" t="s">
        <v>687</v>
      </c>
    </row>
    <row r="39" spans="4:24" x14ac:dyDescent="0.25">
      <c r="D39" s="117">
        <v>21</v>
      </c>
      <c r="E39" s="117">
        <v>-2.9565979999999998E-14</v>
      </c>
      <c r="F39" s="117" t="s">
        <v>687</v>
      </c>
      <c r="G39">
        <v>2.1</v>
      </c>
      <c r="H39" s="65">
        <v>1.4186349999999999E-13</v>
      </c>
      <c r="W39" s="117" t="s">
        <v>687</v>
      </c>
      <c r="X39" s="117" t="s">
        <v>687</v>
      </c>
    </row>
    <row r="40" spans="4:24" x14ac:dyDescent="0.25">
      <c r="D40" s="117">
        <v>22</v>
      </c>
      <c r="E40" s="117">
        <v>3.1935970000000001E-14</v>
      </c>
      <c r="F40" s="117" t="s">
        <v>687</v>
      </c>
      <c r="G40">
        <v>2.2000000000000002</v>
      </c>
      <c r="H40" s="65">
        <v>1.202103E-13</v>
      </c>
      <c r="W40" s="117" t="s">
        <v>687</v>
      </c>
      <c r="X40" s="117" t="s">
        <v>687</v>
      </c>
    </row>
    <row r="41" spans="4:24" x14ac:dyDescent="0.25">
      <c r="D41" s="117">
        <v>23</v>
      </c>
      <c r="E41" s="117">
        <v>-2.304599E-14</v>
      </c>
      <c r="F41" s="117" t="s">
        <v>687</v>
      </c>
      <c r="G41">
        <v>2.2999999999999998</v>
      </c>
      <c r="H41" s="65">
        <v>1.034339E-13</v>
      </c>
      <c r="W41" s="117" t="s">
        <v>687</v>
      </c>
      <c r="X41" s="117" t="s">
        <v>687</v>
      </c>
    </row>
    <row r="42" spans="4:24" x14ac:dyDescent="0.25">
      <c r="D42" s="117">
        <v>24</v>
      </c>
      <c r="E42" s="117">
        <v>1.134612E-14</v>
      </c>
      <c r="F42" s="117" t="s">
        <v>687</v>
      </c>
      <c r="G42">
        <v>2.4</v>
      </c>
      <c r="H42" s="65">
        <v>1.581318E-14</v>
      </c>
      <c r="W42" s="117" t="s">
        <v>687</v>
      </c>
      <c r="X42" s="117" t="s">
        <v>687</v>
      </c>
    </row>
    <row r="43" spans="4:24" x14ac:dyDescent="0.25">
      <c r="D43" s="117">
        <v>25</v>
      </c>
      <c r="E43" s="117">
        <v>1.183269E-14</v>
      </c>
      <c r="F43" s="117" t="s">
        <v>687</v>
      </c>
      <c r="G43">
        <v>2.5</v>
      </c>
      <c r="H43" s="65">
        <v>2.4831300000000002E-15</v>
      </c>
      <c r="W43" s="117" t="s">
        <v>687</v>
      </c>
      <c r="X43" s="117" t="s">
        <v>687</v>
      </c>
    </row>
    <row r="44" spans="4:24" x14ac:dyDescent="0.25">
      <c r="D44" s="117">
        <v>26</v>
      </c>
      <c r="E44" s="117">
        <v>-2.0945649999999999E-14</v>
      </c>
      <c r="F44" s="117" t="s">
        <v>687</v>
      </c>
      <c r="G44">
        <v>2.6</v>
      </c>
      <c r="H44" s="65">
        <v>2.3713680000000001E-14</v>
      </c>
      <c r="W44" s="117" t="s">
        <v>687</v>
      </c>
      <c r="X44" s="117" t="s">
        <v>687</v>
      </c>
    </row>
    <row r="45" spans="4:24" x14ac:dyDescent="0.25">
      <c r="D45" s="117">
        <v>27</v>
      </c>
      <c r="E45" s="117">
        <v>3.4855370000000003E-14</v>
      </c>
      <c r="F45" s="117" t="s">
        <v>687</v>
      </c>
      <c r="G45">
        <v>2.7</v>
      </c>
      <c r="H45" s="65">
        <v>1.3764910000000001E-14</v>
      </c>
      <c r="W45" s="117" t="s">
        <v>687</v>
      </c>
      <c r="X45" s="117" t="s">
        <v>687</v>
      </c>
    </row>
    <row r="46" spans="4:24" x14ac:dyDescent="0.25">
      <c r="D46" s="117">
        <v>28</v>
      </c>
      <c r="E46" s="117">
        <v>-2.9030759999999999E-14</v>
      </c>
      <c r="F46" s="117" t="s">
        <v>687</v>
      </c>
      <c r="G46">
        <v>2.8</v>
      </c>
      <c r="H46" s="65">
        <v>1.5325499999999999E-14</v>
      </c>
      <c r="W46" s="117" t="s">
        <v>687</v>
      </c>
      <c r="X46" s="117" t="s">
        <v>687</v>
      </c>
    </row>
    <row r="47" spans="4:24" x14ac:dyDescent="0.25">
      <c r="D47" s="117">
        <v>29</v>
      </c>
      <c r="E47" s="117">
        <v>2.552141E-14</v>
      </c>
      <c r="F47" s="117" t="s">
        <v>687</v>
      </c>
      <c r="G47">
        <v>2.9</v>
      </c>
      <c r="H47" s="65">
        <v>1.4358250000000001E-14</v>
      </c>
      <c r="W47" s="117" t="s">
        <v>687</v>
      </c>
      <c r="X47" s="117" t="s">
        <v>687</v>
      </c>
    </row>
    <row r="48" spans="4:24" x14ac:dyDescent="0.25">
      <c r="D48" s="117">
        <v>30</v>
      </c>
      <c r="E48" s="117">
        <v>-2.3101680000000002E-15</v>
      </c>
      <c r="F48" s="117" t="s">
        <v>687</v>
      </c>
      <c r="G48">
        <v>3</v>
      </c>
      <c r="H48" s="65">
        <v>3.1292949999999998E-16</v>
      </c>
      <c r="W48" s="117" t="s">
        <v>687</v>
      </c>
      <c r="X48" s="117" t="s">
        <v>687</v>
      </c>
    </row>
    <row r="49" spans="4:24" x14ac:dyDescent="0.25">
      <c r="D49" s="117">
        <v>31</v>
      </c>
      <c r="E49" s="117">
        <v>-6.470319E-15</v>
      </c>
      <c r="F49" s="117" t="s">
        <v>687</v>
      </c>
      <c r="G49">
        <v>3.1</v>
      </c>
      <c r="H49" s="65">
        <v>8.2500250000000004E-16</v>
      </c>
      <c r="W49" s="117" t="s">
        <v>687</v>
      </c>
      <c r="X49" s="117" t="s">
        <v>687</v>
      </c>
    </row>
    <row r="50" spans="4:24" x14ac:dyDescent="0.25">
      <c r="D50" s="117">
        <v>32</v>
      </c>
      <c r="E50" s="117">
        <v>2.1701869999999999E-14</v>
      </c>
      <c r="F50" s="117" t="s">
        <v>687</v>
      </c>
      <c r="G50">
        <v>3.2</v>
      </c>
      <c r="H50" s="65">
        <v>6.3195840000000001E-15</v>
      </c>
      <c r="W50" s="117" t="s">
        <v>687</v>
      </c>
      <c r="X50" s="117" t="s">
        <v>687</v>
      </c>
    </row>
    <row r="51" spans="4:24" x14ac:dyDescent="0.25">
      <c r="D51" s="117">
        <v>33</v>
      </c>
      <c r="E51" s="117">
        <v>-2.9655189999999998E-14</v>
      </c>
      <c r="F51" s="117" t="s">
        <v>687</v>
      </c>
      <c r="G51">
        <v>3.3</v>
      </c>
      <c r="H51" s="65">
        <v>4.9987559999999995E-16</v>
      </c>
      <c r="W51" s="117" t="s">
        <v>687</v>
      </c>
      <c r="X51" s="117" t="s">
        <v>687</v>
      </c>
    </row>
    <row r="52" spans="4:24" x14ac:dyDescent="0.25">
      <c r="D52" s="117">
        <v>34</v>
      </c>
      <c r="E52" s="117">
        <v>3.4052530000000003E-14</v>
      </c>
      <c r="F52" s="117" t="s">
        <v>687</v>
      </c>
      <c r="G52">
        <v>3.4</v>
      </c>
      <c r="H52" s="65">
        <v>1.4183500000000001E-15</v>
      </c>
      <c r="W52" s="117" t="s">
        <v>687</v>
      </c>
      <c r="X52" s="117" t="s">
        <v>687</v>
      </c>
    </row>
    <row r="53" spans="4:24" x14ac:dyDescent="0.25">
      <c r="D53" s="117">
        <v>35</v>
      </c>
      <c r="E53" s="117">
        <v>-1.958328E-14</v>
      </c>
      <c r="F53" s="117" t="s">
        <v>687</v>
      </c>
      <c r="G53">
        <v>3.5</v>
      </c>
      <c r="H53" s="65">
        <v>1.178978E-14</v>
      </c>
      <c r="W53" s="117" t="s">
        <v>687</v>
      </c>
      <c r="X53" s="117" t="s">
        <v>687</v>
      </c>
    </row>
    <row r="54" spans="4:24" x14ac:dyDescent="0.25">
      <c r="D54" s="117">
        <v>36</v>
      </c>
      <c r="E54" s="117">
        <v>1.334914E-14</v>
      </c>
      <c r="F54" s="117" t="s">
        <v>687</v>
      </c>
      <c r="G54">
        <v>3.6</v>
      </c>
      <c r="H54" s="65">
        <v>1.041614E-14</v>
      </c>
      <c r="W54" s="117" t="s">
        <v>687</v>
      </c>
      <c r="X54" s="117" t="s">
        <v>687</v>
      </c>
    </row>
    <row r="55" spans="4:24" x14ac:dyDescent="0.25">
      <c r="D55" s="117">
        <v>37</v>
      </c>
      <c r="E55" s="117">
        <v>1.0778450000000001E-14</v>
      </c>
      <c r="F55" s="117" t="s">
        <v>687</v>
      </c>
      <c r="G55">
        <v>3.7</v>
      </c>
      <c r="H55" s="65">
        <v>8.2052999999999994E-15</v>
      </c>
      <c r="W55" s="117" t="s">
        <v>687</v>
      </c>
      <c r="X55" s="117" t="s">
        <v>687</v>
      </c>
    </row>
    <row r="56" spans="4:24" x14ac:dyDescent="0.25">
      <c r="D56" s="117">
        <v>38</v>
      </c>
      <c r="E56" s="117">
        <v>-2.1245699999999999E-14</v>
      </c>
      <c r="F56" s="117" t="s">
        <v>687</v>
      </c>
      <c r="G56">
        <v>3.8</v>
      </c>
      <c r="H56" s="65">
        <v>7.7907630000000006E-15</v>
      </c>
      <c r="W56" s="117" t="s">
        <v>687</v>
      </c>
      <c r="X56" s="117" t="s">
        <v>687</v>
      </c>
    </row>
    <row r="57" spans="4:24" x14ac:dyDescent="0.25">
      <c r="D57" s="117">
        <v>39</v>
      </c>
      <c r="E57" s="117">
        <v>3.8277540000000003E-14</v>
      </c>
      <c r="F57" s="117" t="s">
        <v>687</v>
      </c>
      <c r="G57">
        <v>3.9</v>
      </c>
      <c r="H57" s="65">
        <v>2.4567129999999999E-14</v>
      </c>
      <c r="W57" s="117" t="s">
        <v>687</v>
      </c>
      <c r="X57" s="117" t="s">
        <v>687</v>
      </c>
    </row>
    <row r="58" spans="4:24" x14ac:dyDescent="0.25">
      <c r="D58" s="117">
        <v>40</v>
      </c>
      <c r="E58" s="117">
        <v>-2.7773799999999999E-14</v>
      </c>
      <c r="F58" s="117" t="s">
        <v>687</v>
      </c>
      <c r="G58">
        <v>4</v>
      </c>
      <c r="H58" s="65">
        <v>3.1089900000000001E-15</v>
      </c>
      <c r="W58" s="117" t="s">
        <v>687</v>
      </c>
      <c r="X58" s="117" t="s">
        <v>687</v>
      </c>
    </row>
    <row r="59" spans="4:24" x14ac:dyDescent="0.25">
      <c r="D59" s="117">
        <v>41</v>
      </c>
      <c r="E59" s="117">
        <v>1.8458090000000001E-14</v>
      </c>
      <c r="F59" s="117" t="s">
        <v>687</v>
      </c>
      <c r="G59">
        <v>4.0999999999999996</v>
      </c>
      <c r="H59" s="65">
        <v>2.7290030000000001E-14</v>
      </c>
      <c r="W59" s="117" t="s">
        <v>687</v>
      </c>
      <c r="X59" s="117" t="s">
        <v>687</v>
      </c>
    </row>
    <row r="60" spans="4:24" x14ac:dyDescent="0.25">
      <c r="D60" s="117">
        <v>42</v>
      </c>
      <c r="E60" s="117">
        <v>8.3628770000000005E-16</v>
      </c>
      <c r="F60" s="117" t="s">
        <v>687</v>
      </c>
      <c r="G60">
        <v>4.2</v>
      </c>
      <c r="H60" s="65">
        <v>1.5910720000000001E-14</v>
      </c>
      <c r="W60" s="117" t="s">
        <v>687</v>
      </c>
      <c r="X60" s="117" t="s">
        <v>687</v>
      </c>
    </row>
    <row r="61" spans="4:24" x14ac:dyDescent="0.25">
      <c r="D61" s="117">
        <v>43</v>
      </c>
      <c r="E61" s="117">
        <v>-5.205245E-15</v>
      </c>
      <c r="F61" s="117" t="s">
        <v>687</v>
      </c>
      <c r="G61">
        <v>4.3</v>
      </c>
      <c r="H61" s="65">
        <v>9.9365790000000004E-15</v>
      </c>
      <c r="W61" s="117" t="s">
        <v>687</v>
      </c>
      <c r="X61" s="117" t="s">
        <v>687</v>
      </c>
    </row>
    <row r="62" spans="4:24" x14ac:dyDescent="0.25">
      <c r="D62" s="117">
        <v>44</v>
      </c>
      <c r="E62" s="117">
        <v>2.5797119999999999E-14</v>
      </c>
      <c r="F62" s="117" t="s">
        <v>687</v>
      </c>
      <c r="G62">
        <v>4.4000000000000004</v>
      </c>
      <c r="H62" s="65">
        <v>8.9002579999999996E-16</v>
      </c>
      <c r="W62" s="117" t="s">
        <v>687</v>
      </c>
      <c r="X62" s="117" t="s">
        <v>687</v>
      </c>
    </row>
    <row r="63" spans="4:24" x14ac:dyDescent="0.25">
      <c r="D63" s="117">
        <v>45</v>
      </c>
      <c r="E63" s="117">
        <v>-3.3782910000000002E-14</v>
      </c>
      <c r="F63" s="117" t="s">
        <v>687</v>
      </c>
      <c r="G63">
        <v>4.5</v>
      </c>
      <c r="H63" s="65">
        <v>2.150284E-14</v>
      </c>
      <c r="W63" s="117" t="s">
        <v>687</v>
      </c>
      <c r="X63" s="117" t="s">
        <v>687</v>
      </c>
    </row>
    <row r="64" spans="4:24" x14ac:dyDescent="0.25">
      <c r="D64" s="117">
        <v>46</v>
      </c>
      <c r="E64" s="117">
        <v>3.357408E-14</v>
      </c>
      <c r="F64" s="117" t="s">
        <v>687</v>
      </c>
      <c r="G64">
        <v>4.5999999999999996</v>
      </c>
      <c r="H64" s="65">
        <v>5.9294360000000003E-15</v>
      </c>
      <c r="W64" s="117" t="s">
        <v>687</v>
      </c>
      <c r="X64" s="117" t="s">
        <v>687</v>
      </c>
    </row>
    <row r="65" spans="4:24" x14ac:dyDescent="0.25">
      <c r="D65" s="117">
        <v>47</v>
      </c>
      <c r="E65" s="117">
        <v>-1.7580229999999999E-14</v>
      </c>
      <c r="F65" s="117" t="s">
        <v>687</v>
      </c>
      <c r="G65">
        <v>4.7</v>
      </c>
      <c r="H65" s="65">
        <v>1.103387E-14</v>
      </c>
      <c r="W65" s="117" t="s">
        <v>687</v>
      </c>
      <c r="X65" s="117" t="s">
        <v>687</v>
      </c>
    </row>
    <row r="66" spans="4:24" x14ac:dyDescent="0.25">
      <c r="D66" s="117">
        <v>48</v>
      </c>
      <c r="E66" s="117">
        <v>4.1205980000000003E-15</v>
      </c>
      <c r="F66" s="117" t="s">
        <v>687</v>
      </c>
      <c r="G66">
        <v>4.8</v>
      </c>
      <c r="H66" s="65">
        <v>1.0391749999999999E-14</v>
      </c>
      <c r="W66" s="117" t="s">
        <v>687</v>
      </c>
      <c r="X66" s="117" t="s">
        <v>687</v>
      </c>
    </row>
    <row r="67" spans="4:24" x14ac:dyDescent="0.25">
      <c r="D67" s="117">
        <v>49</v>
      </c>
      <c r="E67" s="117">
        <v>1.347078E-14</v>
      </c>
      <c r="F67" s="117" t="s">
        <v>687</v>
      </c>
      <c r="G67">
        <v>4.9000000000000004</v>
      </c>
      <c r="H67" s="65">
        <v>1.520358E-14</v>
      </c>
      <c r="W67" s="117" t="s">
        <v>687</v>
      </c>
      <c r="X67" s="117" t="s">
        <v>687</v>
      </c>
    </row>
    <row r="68" spans="4:24" x14ac:dyDescent="0.25">
      <c r="D68" s="117">
        <v>50</v>
      </c>
      <c r="E68" s="117">
        <v>-2.326496E-14</v>
      </c>
      <c r="F68" s="117" t="s">
        <v>687</v>
      </c>
      <c r="G68">
        <v>5</v>
      </c>
      <c r="H68" s="65">
        <v>1.324471E-14</v>
      </c>
      <c r="W68" s="117" t="s">
        <v>687</v>
      </c>
      <c r="X68" s="117" t="s">
        <v>687</v>
      </c>
    </row>
    <row r="69" spans="4:24" x14ac:dyDescent="0.25">
      <c r="D69" s="117">
        <v>51</v>
      </c>
      <c r="E69" s="117">
        <v>3.364706E-14</v>
      </c>
      <c r="F69" s="117" t="s">
        <v>687</v>
      </c>
      <c r="G69">
        <v>5.0999999999999996</v>
      </c>
      <c r="H69" s="65">
        <v>1.0448650000000001E-14</v>
      </c>
      <c r="W69" s="117" t="s">
        <v>687</v>
      </c>
      <c r="X69" s="117" t="s">
        <v>687</v>
      </c>
    </row>
    <row r="70" spans="4:24" x14ac:dyDescent="0.25">
      <c r="D70" s="117">
        <v>52</v>
      </c>
      <c r="E70" s="117">
        <v>-3.3320659999999998E-14</v>
      </c>
      <c r="F70" s="117" t="s">
        <v>687</v>
      </c>
      <c r="G70">
        <v>5.2</v>
      </c>
      <c r="H70" s="65">
        <v>1.620333E-14</v>
      </c>
      <c r="W70" s="117" t="s">
        <v>687</v>
      </c>
      <c r="X70" s="117" t="s">
        <v>687</v>
      </c>
    </row>
    <row r="71" spans="4:24" x14ac:dyDescent="0.25">
      <c r="D71" s="117">
        <v>53</v>
      </c>
      <c r="E71" s="117">
        <v>2.517269E-14</v>
      </c>
      <c r="F71" s="117" t="s">
        <v>687</v>
      </c>
      <c r="G71">
        <v>5.3</v>
      </c>
      <c r="H71" s="65">
        <v>5.6124390000000003E-15</v>
      </c>
      <c r="W71" s="117" t="s">
        <v>687</v>
      </c>
      <c r="X71" s="117" t="s">
        <v>687</v>
      </c>
    </row>
    <row r="72" spans="4:24" x14ac:dyDescent="0.25">
      <c r="D72" s="117">
        <v>54</v>
      </c>
      <c r="E72" s="117">
        <v>-3.9726160000000002E-15</v>
      </c>
      <c r="F72" s="117" t="s">
        <v>687</v>
      </c>
      <c r="G72">
        <v>5.4</v>
      </c>
      <c r="H72" s="65">
        <v>1.9304199999999999E-15</v>
      </c>
      <c r="W72" s="117" t="s">
        <v>687</v>
      </c>
      <c r="X72" s="117" t="s">
        <v>687</v>
      </c>
    </row>
    <row r="73" spans="4:24" x14ac:dyDescent="0.25">
      <c r="D73" s="117">
        <v>55</v>
      </c>
      <c r="E73" s="117">
        <v>-3.5428120000000001E-15</v>
      </c>
      <c r="F73" s="117" t="s">
        <v>687</v>
      </c>
      <c r="G73">
        <v>5.5</v>
      </c>
      <c r="H73" s="65">
        <v>5.0516029999999997E-15</v>
      </c>
      <c r="W73" s="117" t="s">
        <v>687</v>
      </c>
      <c r="X73" s="117" t="s">
        <v>687</v>
      </c>
    </row>
    <row r="74" spans="4:24" x14ac:dyDescent="0.25">
      <c r="D74" s="117">
        <v>56</v>
      </c>
      <c r="E74" s="117">
        <v>2.5829570000000001E-14</v>
      </c>
      <c r="F74" s="117" t="s">
        <v>687</v>
      </c>
      <c r="G74">
        <v>5.6</v>
      </c>
      <c r="H74" s="65">
        <v>4.8813190000000002E-14</v>
      </c>
      <c r="W74" s="117" t="s">
        <v>687</v>
      </c>
      <c r="X74" s="117" t="s">
        <v>687</v>
      </c>
    </row>
    <row r="75" spans="4:24" x14ac:dyDescent="0.25">
      <c r="D75" s="117">
        <v>57</v>
      </c>
      <c r="E75" s="117">
        <v>-2.9809279999999998E-14</v>
      </c>
      <c r="F75" s="117" t="s">
        <v>687</v>
      </c>
      <c r="G75">
        <v>5.7</v>
      </c>
      <c r="H75" s="65">
        <v>1.8446680000000001E-14</v>
      </c>
      <c r="W75" s="117" t="s">
        <v>687</v>
      </c>
      <c r="X75" s="117" t="s">
        <v>687</v>
      </c>
    </row>
    <row r="76" spans="4:24" x14ac:dyDescent="0.25">
      <c r="D76" s="117">
        <v>58</v>
      </c>
      <c r="E76" s="117">
        <v>3.3914680000000001E-14</v>
      </c>
      <c r="F76" s="117" t="s">
        <v>687</v>
      </c>
      <c r="G76">
        <v>5.8</v>
      </c>
      <c r="H76" s="65">
        <v>3.346738E-14</v>
      </c>
      <c r="W76" s="117" t="s">
        <v>687</v>
      </c>
      <c r="X76" s="117" t="s">
        <v>687</v>
      </c>
    </row>
    <row r="77" spans="4:24" x14ac:dyDescent="0.25">
      <c r="D77" s="117">
        <v>59</v>
      </c>
      <c r="E77" s="117">
        <v>-1.7085569999999999E-14</v>
      </c>
      <c r="F77" s="117" t="s">
        <v>687</v>
      </c>
      <c r="G77">
        <v>5.9</v>
      </c>
      <c r="H77" s="65">
        <v>5.5436270000000002E-12</v>
      </c>
      <c r="W77" s="117" t="s">
        <v>687</v>
      </c>
      <c r="X77" s="117" t="s">
        <v>687</v>
      </c>
    </row>
    <row r="78" spans="4:24" x14ac:dyDescent="0.25">
      <c r="D78" s="117">
        <v>60</v>
      </c>
      <c r="E78" s="117">
        <v>1.2878810000000001E-14</v>
      </c>
      <c r="F78" s="117" t="s">
        <v>687</v>
      </c>
      <c r="G78">
        <v>6</v>
      </c>
      <c r="H78" s="65">
        <v>1.2856849999999999E-10</v>
      </c>
      <c r="W78" s="117" t="s">
        <v>687</v>
      </c>
      <c r="X78" s="117" t="s">
        <v>687</v>
      </c>
    </row>
    <row r="79" spans="4:24" x14ac:dyDescent="0.25">
      <c r="D79" s="117">
        <v>61</v>
      </c>
      <c r="E79" s="117">
        <v>9.3430890000000003E-15</v>
      </c>
      <c r="F79" s="117" t="s">
        <v>687</v>
      </c>
      <c r="G79">
        <v>6.1</v>
      </c>
      <c r="H79" s="65">
        <v>2.4146310000000001E-11</v>
      </c>
      <c r="W79" s="117" t="s">
        <v>687</v>
      </c>
      <c r="X79" s="117" t="s">
        <v>687</v>
      </c>
    </row>
    <row r="80" spans="4:24" x14ac:dyDescent="0.25">
      <c r="D80" s="117">
        <v>62</v>
      </c>
      <c r="E80" s="117">
        <v>-2.041043E-14</v>
      </c>
      <c r="F80" s="117" t="s">
        <v>687</v>
      </c>
      <c r="G80">
        <v>6.2</v>
      </c>
      <c r="H80" s="65">
        <v>1.8043759999999999E-11</v>
      </c>
      <c r="W80" s="117" t="s">
        <v>687</v>
      </c>
      <c r="X80" s="117" t="s">
        <v>687</v>
      </c>
    </row>
    <row r="81" spans="4:24" x14ac:dyDescent="0.25">
      <c r="D81" s="117">
        <v>63</v>
      </c>
      <c r="E81" s="117">
        <v>3.0606019999999999E-14</v>
      </c>
      <c r="F81" s="117" t="s">
        <v>687</v>
      </c>
      <c r="G81">
        <v>6.3</v>
      </c>
      <c r="H81" s="65">
        <v>1.3848899999999999E-11</v>
      </c>
      <c r="W81" s="117" t="s">
        <v>687</v>
      </c>
      <c r="X81" s="117" t="s">
        <v>687</v>
      </c>
    </row>
    <row r="82" spans="4:24" x14ac:dyDescent="0.25">
      <c r="D82" s="117">
        <v>64</v>
      </c>
      <c r="E82" s="117">
        <v>-3.0733749999999999E-14</v>
      </c>
      <c r="F82" s="117" t="s">
        <v>687</v>
      </c>
      <c r="G82">
        <v>6.4</v>
      </c>
      <c r="H82" s="65">
        <v>9.8374040000000008E-12</v>
      </c>
      <c r="W82" s="117" t="s">
        <v>687</v>
      </c>
      <c r="X82" s="117" t="s">
        <v>687</v>
      </c>
    </row>
    <row r="83" spans="4:24" x14ac:dyDescent="0.25">
      <c r="D83" s="117">
        <v>65</v>
      </c>
      <c r="E83" s="117">
        <v>2.699733E-14</v>
      </c>
      <c r="F83" s="117" t="s">
        <v>687</v>
      </c>
      <c r="G83">
        <v>6.5</v>
      </c>
      <c r="H83" s="65">
        <v>7.9638659999999998E-12</v>
      </c>
      <c r="W83" s="117" t="s">
        <v>687</v>
      </c>
      <c r="X83" s="117" t="s">
        <v>687</v>
      </c>
    </row>
    <row r="84" spans="4:24" x14ac:dyDescent="0.25">
      <c r="D84" s="117">
        <v>66</v>
      </c>
      <c r="E84" s="117">
        <v>-6.6325129999999996E-15</v>
      </c>
      <c r="F84" s="117" t="s">
        <v>687</v>
      </c>
      <c r="G84">
        <v>6.6</v>
      </c>
      <c r="H84" s="65">
        <v>5.8386489999999998E-12</v>
      </c>
      <c r="W84" s="117" t="s">
        <v>687</v>
      </c>
      <c r="X84" s="117" t="s">
        <v>687</v>
      </c>
    </row>
    <row r="85" spans="4:24" x14ac:dyDescent="0.25">
      <c r="D85" s="117">
        <v>67</v>
      </c>
      <c r="E85" s="117">
        <v>-7.0298579999999998E-15</v>
      </c>
      <c r="F85" s="117" t="s">
        <v>687</v>
      </c>
      <c r="G85">
        <v>6.7</v>
      </c>
      <c r="H85" s="65">
        <v>4.3820960000000002E-12</v>
      </c>
      <c r="W85" s="117" t="s">
        <v>687</v>
      </c>
      <c r="X85" s="117" t="s">
        <v>687</v>
      </c>
    </row>
    <row r="86" spans="4:24" x14ac:dyDescent="0.25">
      <c r="D86" s="117">
        <v>68</v>
      </c>
      <c r="E86" s="117">
        <v>2.1020659999999999E-14</v>
      </c>
      <c r="F86" s="117" t="s">
        <v>687</v>
      </c>
      <c r="G86">
        <v>6.8</v>
      </c>
      <c r="H86" s="65">
        <v>3.601817E-12</v>
      </c>
      <c r="W86" s="117" t="s">
        <v>687</v>
      </c>
      <c r="X86" s="117" t="s">
        <v>687</v>
      </c>
    </row>
    <row r="87" spans="4:24" x14ac:dyDescent="0.25">
      <c r="D87" s="117">
        <v>69</v>
      </c>
      <c r="E87" s="117">
        <v>-2.591673E-14</v>
      </c>
      <c r="F87" s="117" t="s">
        <v>687</v>
      </c>
      <c r="G87">
        <v>6.9</v>
      </c>
      <c r="H87" s="65">
        <v>2.4530429999999999E-12</v>
      </c>
      <c r="W87" s="117" t="s">
        <v>687</v>
      </c>
      <c r="X87" s="117" t="s">
        <v>687</v>
      </c>
    </row>
    <row r="88" spans="4:24" x14ac:dyDescent="0.25">
      <c r="D88" s="117">
        <v>70</v>
      </c>
      <c r="E88" s="117">
        <v>3.8991180000000002E-14</v>
      </c>
      <c r="F88" s="117" t="s">
        <v>687</v>
      </c>
      <c r="G88">
        <v>7</v>
      </c>
      <c r="H88" s="65">
        <v>2.1976579999999998E-12</v>
      </c>
      <c r="W88" s="117" t="s">
        <v>687</v>
      </c>
      <c r="X88" s="117" t="s">
        <v>687</v>
      </c>
    </row>
    <row r="89" spans="4:24" x14ac:dyDescent="0.25">
      <c r="D89" s="117">
        <v>71</v>
      </c>
      <c r="E89" s="117">
        <v>-2.332171E-14</v>
      </c>
      <c r="F89" s="117" t="s">
        <v>687</v>
      </c>
      <c r="G89">
        <v>7.1</v>
      </c>
      <c r="H89" s="65">
        <v>1.199546E-12</v>
      </c>
      <c r="W89" s="117" t="s">
        <v>687</v>
      </c>
      <c r="X89" s="117" t="s">
        <v>687</v>
      </c>
    </row>
    <row r="90" spans="4:24" x14ac:dyDescent="0.25">
      <c r="D90" s="117">
        <v>72</v>
      </c>
      <c r="E90" s="117">
        <v>8.0699019999999993E-15</v>
      </c>
      <c r="F90" s="117" t="s">
        <v>687</v>
      </c>
      <c r="G90">
        <v>7.2</v>
      </c>
      <c r="H90" s="65">
        <v>1.423052E-12</v>
      </c>
      <c r="W90" s="117" t="s">
        <v>687</v>
      </c>
      <c r="X90" s="117" t="s">
        <v>687</v>
      </c>
    </row>
    <row r="91" spans="4:24" x14ac:dyDescent="0.25">
      <c r="D91" s="117">
        <v>73</v>
      </c>
      <c r="E91" s="117">
        <v>6.496687E-15</v>
      </c>
      <c r="F91" s="117" t="s">
        <v>687</v>
      </c>
      <c r="G91">
        <v>7.3</v>
      </c>
      <c r="H91" s="65">
        <v>8.3969980000000003E-13</v>
      </c>
      <c r="W91" s="117" t="s">
        <v>687</v>
      </c>
      <c r="X91" s="117" t="s">
        <v>687</v>
      </c>
    </row>
    <row r="92" spans="4:24" x14ac:dyDescent="0.25">
      <c r="D92" s="117">
        <v>74</v>
      </c>
      <c r="E92" s="117">
        <v>-2.3451470000000001E-14</v>
      </c>
      <c r="F92" s="117" t="s">
        <v>687</v>
      </c>
      <c r="G92">
        <v>7.4</v>
      </c>
      <c r="H92" s="65">
        <v>1.037294E-12</v>
      </c>
      <c r="W92" s="117" t="s">
        <v>687</v>
      </c>
      <c r="X92" s="117" t="s">
        <v>687</v>
      </c>
    </row>
    <row r="93" spans="4:24" x14ac:dyDescent="0.25">
      <c r="D93" s="117">
        <v>75</v>
      </c>
      <c r="E93" s="117">
        <v>3.4360699999999998E-14</v>
      </c>
      <c r="F93" s="117" t="s">
        <v>687</v>
      </c>
      <c r="G93">
        <v>7.5</v>
      </c>
      <c r="H93" s="65">
        <v>6.7773979999999998E-13</v>
      </c>
      <c r="W93" s="117" t="s">
        <v>687</v>
      </c>
      <c r="X93" s="117" t="s">
        <v>687</v>
      </c>
    </row>
    <row r="94" spans="4:24" x14ac:dyDescent="0.25">
      <c r="D94" s="117">
        <v>76</v>
      </c>
      <c r="E94" s="117">
        <v>-3.477224E-14</v>
      </c>
      <c r="F94" s="117" t="s">
        <v>687</v>
      </c>
      <c r="G94">
        <v>7.6</v>
      </c>
      <c r="H94" s="65">
        <v>4.1928300000000002E-13</v>
      </c>
      <c r="W94" s="117" t="s">
        <v>687</v>
      </c>
      <c r="X94" s="117" t="s">
        <v>687</v>
      </c>
    </row>
    <row r="95" spans="4:24" x14ac:dyDescent="0.25">
      <c r="D95" s="117">
        <v>77</v>
      </c>
      <c r="E95" s="117">
        <v>2.5286229999999999E-14</v>
      </c>
      <c r="F95" s="117" t="s">
        <v>687</v>
      </c>
      <c r="G95">
        <v>7.7</v>
      </c>
      <c r="H95" s="65">
        <v>4.0303090000000001E-14</v>
      </c>
      <c r="W95" s="117" t="s">
        <v>687</v>
      </c>
      <c r="X95" s="117" t="s">
        <v>687</v>
      </c>
    </row>
    <row r="96" spans="4:24" x14ac:dyDescent="0.25">
      <c r="D96" s="117">
        <v>78</v>
      </c>
      <c r="E96" s="117">
        <v>-4.8240920000000003E-15</v>
      </c>
      <c r="F96" s="117" t="s">
        <v>687</v>
      </c>
      <c r="G96">
        <v>7.8</v>
      </c>
      <c r="H96" s="65">
        <v>4.7494410000000004E-13</v>
      </c>
      <c r="W96" s="117" t="s">
        <v>687</v>
      </c>
      <c r="X96" s="117" t="s">
        <v>687</v>
      </c>
    </row>
    <row r="97" spans="4:24" x14ac:dyDescent="0.25">
      <c r="D97" s="117">
        <v>79</v>
      </c>
      <c r="E97" s="117">
        <v>-5.9107490000000002E-15</v>
      </c>
      <c r="F97" s="117" t="s">
        <v>687</v>
      </c>
      <c r="G97">
        <v>7.9</v>
      </c>
      <c r="H97" s="65">
        <v>4.9014369999999998E-13</v>
      </c>
      <c r="W97" s="117" t="s">
        <v>687</v>
      </c>
      <c r="X97" s="117" t="s">
        <v>687</v>
      </c>
    </row>
    <row r="98" spans="4:24" x14ac:dyDescent="0.25">
      <c r="D98" s="117">
        <v>80</v>
      </c>
      <c r="E98" s="117">
        <v>2.2512800000000001E-14</v>
      </c>
      <c r="F98" s="117" t="s">
        <v>687</v>
      </c>
      <c r="G98">
        <v>8</v>
      </c>
      <c r="H98" s="65">
        <v>3.757327E-13</v>
      </c>
      <c r="W98" s="117" t="s">
        <v>687</v>
      </c>
      <c r="X98" s="117" t="s">
        <v>687</v>
      </c>
    </row>
    <row r="99" spans="4:24" x14ac:dyDescent="0.25">
      <c r="D99" s="117">
        <v>81</v>
      </c>
      <c r="E99" s="117">
        <v>-2.5259869999999999E-14</v>
      </c>
      <c r="F99" s="117" t="s">
        <v>687</v>
      </c>
      <c r="G99">
        <v>8.1</v>
      </c>
      <c r="H99" s="65">
        <v>2.8627510000000002E-13</v>
      </c>
      <c r="W99" s="117" t="s">
        <v>687</v>
      </c>
      <c r="X99" s="117" t="s">
        <v>687</v>
      </c>
    </row>
    <row r="100" spans="4:24" x14ac:dyDescent="0.25">
      <c r="D100" s="117">
        <v>82</v>
      </c>
      <c r="E100" s="117">
        <v>3.0378970000000001E-14</v>
      </c>
      <c r="F100" s="117" t="s">
        <v>687</v>
      </c>
      <c r="G100">
        <v>8.1999999999999993</v>
      </c>
      <c r="H100" s="65">
        <v>3.6521500000000002E-13</v>
      </c>
      <c r="W100" s="117" t="s">
        <v>687</v>
      </c>
      <c r="X100" s="117" t="s">
        <v>687</v>
      </c>
    </row>
    <row r="101" spans="4:24" x14ac:dyDescent="0.25">
      <c r="D101" s="117">
        <v>83</v>
      </c>
      <c r="E101" s="117">
        <v>-2.2218830000000001E-14</v>
      </c>
      <c r="F101" s="117" t="s">
        <v>687</v>
      </c>
      <c r="G101">
        <v>8.3000000000000007</v>
      </c>
      <c r="H101" s="65">
        <v>5.4369139999999998E-13</v>
      </c>
      <c r="W101" s="117" t="s">
        <v>687</v>
      </c>
      <c r="X101" s="117" t="s">
        <v>687</v>
      </c>
    </row>
    <row r="102" spans="4:24" x14ac:dyDescent="0.25">
      <c r="D102" s="117">
        <v>84</v>
      </c>
      <c r="E102" s="117">
        <v>9.7972239999999996E-15</v>
      </c>
      <c r="F102" s="117" t="s">
        <v>687</v>
      </c>
      <c r="G102">
        <v>8.4</v>
      </c>
      <c r="H102" s="65">
        <v>2.5262479999999998E-13</v>
      </c>
      <c r="W102" s="117" t="s">
        <v>687</v>
      </c>
      <c r="X102" s="117" t="s">
        <v>687</v>
      </c>
    </row>
    <row r="103" spans="4:24" x14ac:dyDescent="0.25">
      <c r="D103" s="117">
        <v>85</v>
      </c>
      <c r="E103" s="117">
        <v>8.6294529999999993E-15</v>
      </c>
      <c r="F103" s="117" t="s">
        <v>687</v>
      </c>
      <c r="G103">
        <v>8.5</v>
      </c>
      <c r="H103" s="65">
        <v>7.5546449999999999E-14</v>
      </c>
      <c r="W103" s="117" t="s">
        <v>687</v>
      </c>
      <c r="X103" s="117" t="s">
        <v>687</v>
      </c>
    </row>
    <row r="104" spans="4:24" x14ac:dyDescent="0.25">
      <c r="D104" s="117">
        <v>86</v>
      </c>
      <c r="E104" s="117">
        <v>-2.2170180000000001E-14</v>
      </c>
      <c r="F104" s="117" t="s">
        <v>687</v>
      </c>
      <c r="G104">
        <v>8.6</v>
      </c>
      <c r="H104" s="65">
        <v>1.066282E-13</v>
      </c>
      <c r="W104" s="117" t="s">
        <v>687</v>
      </c>
      <c r="X104" s="117" t="s">
        <v>687</v>
      </c>
    </row>
    <row r="105" spans="4:24" x14ac:dyDescent="0.25">
      <c r="D105" s="117">
        <v>87</v>
      </c>
      <c r="E105" s="117">
        <v>3.8309989999999998E-14</v>
      </c>
      <c r="F105" s="117" t="s">
        <v>687</v>
      </c>
      <c r="G105">
        <v>8.6999999999999993</v>
      </c>
      <c r="H105" s="65">
        <v>1.9698000000000001E-13</v>
      </c>
      <c r="W105" s="117" t="s">
        <v>687</v>
      </c>
      <c r="X105" s="117" t="s">
        <v>687</v>
      </c>
    </row>
    <row r="106" spans="4:24" x14ac:dyDescent="0.25">
      <c r="D106" s="117">
        <v>88</v>
      </c>
      <c r="E106" s="117">
        <v>-2.7854900000000001E-14</v>
      </c>
      <c r="F106" s="117" t="s">
        <v>687</v>
      </c>
      <c r="G106">
        <v>8.8000000000000007</v>
      </c>
      <c r="H106" s="65">
        <v>4.2767120000000002E-13</v>
      </c>
      <c r="W106" s="117" t="s">
        <v>687</v>
      </c>
      <c r="X106" s="117" t="s">
        <v>687</v>
      </c>
    </row>
    <row r="107" spans="4:24" x14ac:dyDescent="0.25">
      <c r="D107" s="117">
        <v>89</v>
      </c>
      <c r="E107" s="117">
        <v>2.7273030000000001E-14</v>
      </c>
      <c r="F107" s="117" t="s">
        <v>687</v>
      </c>
      <c r="G107">
        <v>8.9</v>
      </c>
      <c r="H107" s="65">
        <v>7.3075510000000003E-14</v>
      </c>
      <c r="W107" s="117" t="s">
        <v>687</v>
      </c>
      <c r="X107" s="117" t="s">
        <v>687</v>
      </c>
    </row>
    <row r="108" spans="4:24" x14ac:dyDescent="0.25">
      <c r="D108" s="117">
        <v>90</v>
      </c>
      <c r="E108" s="117">
        <v>-4.8322049999999998E-15</v>
      </c>
      <c r="F108" s="117" t="s">
        <v>687</v>
      </c>
      <c r="G108">
        <v>9</v>
      </c>
      <c r="H108" s="65">
        <v>1.6233810000000001E-13</v>
      </c>
      <c r="W108" s="117" t="s">
        <v>687</v>
      </c>
      <c r="X108" s="117" t="s">
        <v>687</v>
      </c>
    </row>
    <row r="109" spans="4:24" x14ac:dyDescent="0.25">
      <c r="D109" s="117">
        <v>91</v>
      </c>
      <c r="E109" s="117">
        <v>-8.0030050000000008E-15</v>
      </c>
      <c r="F109" s="117" t="s">
        <v>687</v>
      </c>
      <c r="G109">
        <v>9.1</v>
      </c>
      <c r="H109" s="65">
        <v>8.2569110000000004E-14</v>
      </c>
      <c r="W109" s="117" t="s">
        <v>687</v>
      </c>
      <c r="X109" s="117" t="s">
        <v>687</v>
      </c>
    </row>
    <row r="110" spans="4:24" x14ac:dyDescent="0.25">
      <c r="D110" s="117">
        <v>92</v>
      </c>
      <c r="E110" s="117">
        <v>2.5140269999999999E-14</v>
      </c>
      <c r="F110" s="117" t="s">
        <v>687</v>
      </c>
      <c r="G110">
        <v>9.1999999999999993</v>
      </c>
      <c r="H110" s="65">
        <v>8.8811480000000001E-14</v>
      </c>
      <c r="W110" s="117" t="s">
        <v>687</v>
      </c>
      <c r="X110" s="117" t="s">
        <v>687</v>
      </c>
    </row>
    <row r="111" spans="4:24" x14ac:dyDescent="0.25">
      <c r="D111" s="117">
        <v>93</v>
      </c>
      <c r="E111" s="117">
        <v>-3.1155439999999997E-14</v>
      </c>
      <c r="F111" s="117" t="s">
        <v>687</v>
      </c>
      <c r="G111">
        <v>9.3000000000000007</v>
      </c>
      <c r="H111" s="65">
        <v>1.0859520000000001E-13</v>
      </c>
      <c r="W111" s="117" t="s">
        <v>687</v>
      </c>
      <c r="X111" s="117" t="s">
        <v>687</v>
      </c>
    </row>
    <row r="112" spans="4:24" x14ac:dyDescent="0.25">
      <c r="D112" s="117">
        <v>94</v>
      </c>
      <c r="E112" s="117">
        <v>2.894358E-14</v>
      </c>
      <c r="F112" s="117" t="s">
        <v>687</v>
      </c>
      <c r="G112">
        <v>9.4</v>
      </c>
      <c r="H112" s="65">
        <v>5.9371569999999999E-14</v>
      </c>
      <c r="W112" s="117" t="s">
        <v>687</v>
      </c>
      <c r="X112" s="117" t="s">
        <v>687</v>
      </c>
    </row>
    <row r="113" spans="4:24" x14ac:dyDescent="0.25">
      <c r="D113" s="117">
        <v>95</v>
      </c>
      <c r="E113" s="117">
        <v>-2.1480890000000001E-14</v>
      </c>
      <c r="F113" s="117" t="s">
        <v>687</v>
      </c>
      <c r="G113">
        <v>9.5</v>
      </c>
      <c r="H113" s="65">
        <v>8.7104579999999998E-14</v>
      </c>
      <c r="W113" s="117" t="s">
        <v>687</v>
      </c>
      <c r="X113" s="117" t="s">
        <v>687</v>
      </c>
    </row>
    <row r="114" spans="4:24" x14ac:dyDescent="0.25">
      <c r="D114" s="117">
        <v>96</v>
      </c>
      <c r="E114" s="117">
        <v>1.30491E-14</v>
      </c>
      <c r="F114" s="117" t="s">
        <v>687</v>
      </c>
      <c r="G114">
        <v>9.6</v>
      </c>
      <c r="H114" s="65">
        <v>3.9831659999999997E-14</v>
      </c>
      <c r="W114" s="117" t="s">
        <v>687</v>
      </c>
      <c r="X114" s="117" t="s">
        <v>687</v>
      </c>
    </row>
    <row r="115" spans="4:24" x14ac:dyDescent="0.25">
      <c r="D115" s="117">
        <v>97</v>
      </c>
      <c r="E115" s="117">
        <v>8.7835390000000001E-15</v>
      </c>
      <c r="F115" s="117" t="s">
        <v>687</v>
      </c>
      <c r="G115">
        <v>9.6999999999999993</v>
      </c>
      <c r="H115" s="65">
        <v>1.2803760000000001E-13</v>
      </c>
      <c r="W115" s="117" t="s">
        <v>687</v>
      </c>
      <c r="X115" s="117" t="s">
        <v>687</v>
      </c>
    </row>
    <row r="116" spans="4:24" x14ac:dyDescent="0.25">
      <c r="D116" s="117">
        <v>98</v>
      </c>
      <c r="E116" s="117">
        <v>-2.4797619999999998E-14</v>
      </c>
      <c r="F116" s="117" t="s">
        <v>687</v>
      </c>
      <c r="G116">
        <v>9.8000000000000007</v>
      </c>
      <c r="H116" s="65">
        <v>5.5648910000000002E-14</v>
      </c>
      <c r="W116" s="117" t="s">
        <v>687</v>
      </c>
      <c r="X116" s="117" t="s">
        <v>687</v>
      </c>
    </row>
    <row r="117" spans="4:24" x14ac:dyDescent="0.25">
      <c r="D117" s="117">
        <v>99</v>
      </c>
      <c r="E117" s="117">
        <v>3.1246669999999999E-14</v>
      </c>
      <c r="F117" s="117" t="s">
        <v>687</v>
      </c>
      <c r="G117">
        <v>9.9</v>
      </c>
      <c r="H117" s="65">
        <v>1.7118140000000001E-13</v>
      </c>
      <c r="W117" s="117" t="s">
        <v>687</v>
      </c>
      <c r="X117" s="117" t="s">
        <v>687</v>
      </c>
    </row>
    <row r="118" spans="4:24" x14ac:dyDescent="0.25">
      <c r="D118" s="117">
        <v>100</v>
      </c>
      <c r="E118" s="117">
        <v>-2.6557389999999999E-14</v>
      </c>
      <c r="F118" s="117" t="s">
        <v>687</v>
      </c>
      <c r="G118">
        <v>10</v>
      </c>
      <c r="H118" s="65">
        <v>1.5877799999999999E-13</v>
      </c>
      <c r="W118" s="117" t="s">
        <v>687</v>
      </c>
      <c r="X118" s="117" t="s">
        <v>687</v>
      </c>
    </row>
    <row r="119" spans="4:24" x14ac:dyDescent="0.25">
      <c r="D119" s="117">
        <v>101</v>
      </c>
      <c r="E119" s="117">
        <v>2.3704889999999999E-14</v>
      </c>
      <c r="F119" s="117" t="s">
        <v>687</v>
      </c>
      <c r="G119">
        <v>10.1</v>
      </c>
      <c r="H119" s="65">
        <v>6.7255799999999994E-14</v>
      </c>
      <c r="W119" s="117" t="s">
        <v>687</v>
      </c>
      <c r="X119" s="117" t="s">
        <v>687</v>
      </c>
    </row>
    <row r="120" spans="4:24" x14ac:dyDescent="0.25">
      <c r="D120" s="117">
        <v>102</v>
      </c>
      <c r="E120" s="117">
        <v>-8.3517059999999993E-15</v>
      </c>
      <c r="F120" s="117" t="s">
        <v>687</v>
      </c>
      <c r="G120">
        <v>10.199999999999999</v>
      </c>
      <c r="H120" s="65">
        <v>8.8437590000000005E-14</v>
      </c>
      <c r="W120" s="117" t="s">
        <v>687</v>
      </c>
      <c r="X120" s="117" t="s">
        <v>687</v>
      </c>
    </row>
    <row r="121" spans="4:24" x14ac:dyDescent="0.25">
      <c r="D121" s="117">
        <v>103</v>
      </c>
      <c r="E121" s="117">
        <v>-1.020877E-14</v>
      </c>
      <c r="F121" s="117" t="s">
        <v>687</v>
      </c>
      <c r="G121">
        <v>10.3</v>
      </c>
      <c r="H121" s="65">
        <v>2.5753820000000001E-14</v>
      </c>
      <c r="W121" s="117" t="s">
        <v>687</v>
      </c>
      <c r="X121" s="117" t="s">
        <v>687</v>
      </c>
    </row>
    <row r="122" spans="4:24" x14ac:dyDescent="0.25">
      <c r="D122" s="117">
        <v>104</v>
      </c>
      <c r="E122" s="117">
        <v>2.4799669999999999E-14</v>
      </c>
      <c r="F122" s="117" t="s">
        <v>687</v>
      </c>
      <c r="G122">
        <v>10.4</v>
      </c>
      <c r="H122" s="65">
        <v>1.735752E-14</v>
      </c>
      <c r="W122" s="117" t="s">
        <v>687</v>
      </c>
      <c r="X122" s="117" t="s">
        <v>687</v>
      </c>
    </row>
    <row r="123" spans="4:24" x14ac:dyDescent="0.25">
      <c r="D123" s="117">
        <v>105</v>
      </c>
      <c r="E123" s="117">
        <v>-3.0003889999999999E-14</v>
      </c>
      <c r="F123" s="117" t="s">
        <v>687</v>
      </c>
      <c r="G123">
        <v>10.5</v>
      </c>
      <c r="H123" s="65">
        <v>1.2002329999999999E-13</v>
      </c>
      <c r="W123" s="117" t="s">
        <v>687</v>
      </c>
      <c r="X123" s="117" t="s">
        <v>687</v>
      </c>
    </row>
    <row r="124" spans="4:24" x14ac:dyDescent="0.25">
      <c r="D124" s="117">
        <v>106</v>
      </c>
      <c r="E124" s="117">
        <v>3.29091E-14</v>
      </c>
      <c r="F124" s="117" t="s">
        <v>687</v>
      </c>
      <c r="G124">
        <v>10.6</v>
      </c>
      <c r="H124" s="65">
        <v>2.334791E-14</v>
      </c>
      <c r="W124" s="117" t="s">
        <v>687</v>
      </c>
      <c r="X124" s="117" t="s">
        <v>687</v>
      </c>
    </row>
    <row r="125" spans="4:24" x14ac:dyDescent="0.25">
      <c r="D125" s="117">
        <v>107</v>
      </c>
      <c r="E125" s="117">
        <v>-1.4612179999999999E-14</v>
      </c>
      <c r="F125" s="117" t="s">
        <v>687</v>
      </c>
      <c r="G125">
        <v>10.7</v>
      </c>
      <c r="H125" s="65">
        <v>4.7228220000000003E-14</v>
      </c>
      <c r="W125" s="117" t="s">
        <v>687</v>
      </c>
      <c r="X125" s="117" t="s">
        <v>687</v>
      </c>
    </row>
    <row r="126" spans="4:24" x14ac:dyDescent="0.25">
      <c r="D126" s="117">
        <v>108</v>
      </c>
      <c r="E126" s="117">
        <v>1.0356760000000001E-14</v>
      </c>
      <c r="F126" s="117" t="s">
        <v>687</v>
      </c>
      <c r="G126">
        <v>10.8</v>
      </c>
      <c r="H126" s="65">
        <v>6.5878109999999999E-15</v>
      </c>
      <c r="W126" s="117" t="s">
        <v>687</v>
      </c>
      <c r="X126" s="117" t="s">
        <v>687</v>
      </c>
    </row>
    <row r="127" spans="4:24" x14ac:dyDescent="0.25">
      <c r="D127" s="117">
        <v>109</v>
      </c>
      <c r="E127" s="117">
        <v>1.36573E-14</v>
      </c>
      <c r="F127" s="117" t="s">
        <v>687</v>
      </c>
      <c r="G127">
        <v>10.9</v>
      </c>
      <c r="H127" s="65">
        <v>4.4058260000000001E-14</v>
      </c>
      <c r="W127" s="117" t="s">
        <v>687</v>
      </c>
      <c r="X127" s="117" t="s">
        <v>687</v>
      </c>
    </row>
    <row r="128" spans="4:24" x14ac:dyDescent="0.25">
      <c r="D128" s="117">
        <v>110</v>
      </c>
      <c r="E128" s="117">
        <v>-2.543017E-14</v>
      </c>
      <c r="F128" s="117" t="s">
        <v>687</v>
      </c>
      <c r="G128">
        <v>11</v>
      </c>
      <c r="H128" s="65">
        <v>7.0458270000000006E-14</v>
      </c>
      <c r="W128" s="117" t="s">
        <v>687</v>
      </c>
      <c r="X128" s="117" t="s">
        <v>687</v>
      </c>
    </row>
    <row r="129" spans="4:24" x14ac:dyDescent="0.25">
      <c r="D129" s="117">
        <v>111</v>
      </c>
      <c r="E129" s="117">
        <v>3.2892890000000003E-14</v>
      </c>
      <c r="F129" s="117" t="s">
        <v>687</v>
      </c>
      <c r="G129">
        <v>11.1</v>
      </c>
      <c r="H129" s="65">
        <v>8.7332170000000006E-14</v>
      </c>
      <c r="W129" s="117" t="s">
        <v>687</v>
      </c>
      <c r="X129" s="117" t="s">
        <v>687</v>
      </c>
    </row>
    <row r="130" spans="4:24" x14ac:dyDescent="0.25">
      <c r="D130" s="117">
        <v>112</v>
      </c>
      <c r="E130" s="117">
        <v>-2.7222360000000001E-14</v>
      </c>
      <c r="F130" s="117" t="s">
        <v>687</v>
      </c>
      <c r="G130">
        <v>11.2</v>
      </c>
      <c r="H130" s="65">
        <v>5.4795460000000001E-14</v>
      </c>
      <c r="W130" s="117" t="s">
        <v>687</v>
      </c>
      <c r="X130" s="117" t="s">
        <v>687</v>
      </c>
    </row>
    <row r="131" spans="4:24" x14ac:dyDescent="0.25">
      <c r="D131" s="117">
        <v>113</v>
      </c>
      <c r="E131" s="117">
        <v>2.4037390000000001E-14</v>
      </c>
      <c r="F131" s="117" t="s">
        <v>687</v>
      </c>
      <c r="G131">
        <v>11.3</v>
      </c>
      <c r="H131" s="65">
        <v>2.0569329999999999E-13</v>
      </c>
      <c r="W131" s="117" t="s">
        <v>687</v>
      </c>
      <c r="X131" s="117" t="s">
        <v>687</v>
      </c>
    </row>
    <row r="132" spans="4:24" x14ac:dyDescent="0.25">
      <c r="D132" s="117">
        <v>114</v>
      </c>
      <c r="E132" s="117">
        <v>-2.958922E-15</v>
      </c>
      <c r="F132" s="117" t="s">
        <v>687</v>
      </c>
      <c r="G132">
        <v>11.4</v>
      </c>
      <c r="H132" s="65">
        <v>3.219736E-13</v>
      </c>
      <c r="W132" s="117" t="s">
        <v>687</v>
      </c>
      <c r="X132" s="117" t="s">
        <v>687</v>
      </c>
    </row>
    <row r="133" spans="4:24" x14ac:dyDescent="0.25">
      <c r="D133" s="117">
        <v>115</v>
      </c>
      <c r="E133" s="117">
        <v>-9.6411089999999996E-15</v>
      </c>
      <c r="F133" s="117" t="s">
        <v>687</v>
      </c>
      <c r="G133">
        <v>11.5</v>
      </c>
      <c r="H133" s="65">
        <v>7.6611229999999994E-14</v>
      </c>
      <c r="W133" s="117" t="s">
        <v>687</v>
      </c>
      <c r="X133" s="117" t="s">
        <v>687</v>
      </c>
    </row>
    <row r="134" spans="4:24" x14ac:dyDescent="0.25">
      <c r="D134" s="117">
        <v>116</v>
      </c>
      <c r="E134" s="117">
        <v>2.8270500000000001E-14</v>
      </c>
      <c r="F134" s="117" t="s">
        <v>687</v>
      </c>
      <c r="G134">
        <v>11.6</v>
      </c>
      <c r="H134" s="65">
        <v>1.4996190000000001E-12</v>
      </c>
      <c r="W134" s="117" t="s">
        <v>687</v>
      </c>
      <c r="X134" s="117" t="s">
        <v>687</v>
      </c>
    </row>
    <row r="135" spans="4:24" x14ac:dyDescent="0.25">
      <c r="D135" s="117">
        <v>117</v>
      </c>
      <c r="E135" s="117">
        <v>-3.2923299999999999E-14</v>
      </c>
      <c r="F135" s="117" t="s">
        <v>687</v>
      </c>
      <c r="G135">
        <v>11.7</v>
      </c>
      <c r="H135" s="65">
        <v>4.7623120000000001E-12</v>
      </c>
      <c r="W135" s="117" t="s">
        <v>687</v>
      </c>
      <c r="X135" s="117" t="s">
        <v>687</v>
      </c>
    </row>
    <row r="136" spans="4:24" x14ac:dyDescent="0.25">
      <c r="D136" s="117">
        <v>118</v>
      </c>
      <c r="E136" s="117">
        <v>3.5155420000000003E-14</v>
      </c>
      <c r="F136" s="117" t="s">
        <v>687</v>
      </c>
      <c r="G136">
        <v>11.8</v>
      </c>
      <c r="H136" s="65">
        <v>7.9632969999999993E-12</v>
      </c>
      <c r="W136" s="117" t="s">
        <v>687</v>
      </c>
      <c r="X136" s="117" t="s">
        <v>687</v>
      </c>
    </row>
    <row r="137" spans="4:24" x14ac:dyDescent="0.25">
      <c r="D137" s="117">
        <v>119</v>
      </c>
      <c r="E137" s="117">
        <v>-2.258377E-14</v>
      </c>
      <c r="F137" s="117" t="s">
        <v>687</v>
      </c>
      <c r="G137">
        <v>11.9</v>
      </c>
      <c r="H137" s="65">
        <v>9.0524430000000003E-12</v>
      </c>
      <c r="W137" s="117" t="s">
        <v>687</v>
      </c>
      <c r="X137" s="117" t="s">
        <v>687</v>
      </c>
    </row>
    <row r="138" spans="4:24" x14ac:dyDescent="0.25">
      <c r="D138" s="117">
        <v>120</v>
      </c>
      <c r="E138" s="117">
        <v>6.7642969999999996E-15</v>
      </c>
      <c r="F138" s="117" t="s">
        <v>687</v>
      </c>
      <c r="G138">
        <v>12</v>
      </c>
      <c r="H138" s="65">
        <v>9.6232780000000002E-12</v>
      </c>
      <c r="W138" s="117" t="s">
        <v>687</v>
      </c>
      <c r="X138" s="117" t="s">
        <v>687</v>
      </c>
    </row>
    <row r="139" spans="4:24" x14ac:dyDescent="0.25">
      <c r="D139" s="117">
        <v>121</v>
      </c>
      <c r="E139" s="117">
        <v>1.5295410000000001E-14</v>
      </c>
      <c r="F139" s="117" t="s">
        <v>687</v>
      </c>
      <c r="G139">
        <v>12.1</v>
      </c>
      <c r="H139" s="65">
        <v>9.2547190000000006E-12</v>
      </c>
      <c r="W139" s="117" t="s">
        <v>687</v>
      </c>
      <c r="X139" s="117" t="s">
        <v>687</v>
      </c>
    </row>
    <row r="140" spans="4:24" x14ac:dyDescent="0.25">
      <c r="D140" s="117">
        <v>122</v>
      </c>
      <c r="E140" s="117">
        <v>-2.3297409999999998E-14</v>
      </c>
      <c r="F140" s="117" t="s">
        <v>687</v>
      </c>
      <c r="G140">
        <v>12.2</v>
      </c>
      <c r="H140" s="65">
        <v>8.2684570000000004E-12</v>
      </c>
      <c r="W140" s="117" t="s">
        <v>687</v>
      </c>
      <c r="X140" s="117" t="s">
        <v>687</v>
      </c>
    </row>
    <row r="141" spans="4:24" x14ac:dyDescent="0.25">
      <c r="D141" s="117">
        <v>123</v>
      </c>
      <c r="E141" s="117">
        <v>3.38498E-14</v>
      </c>
      <c r="F141" s="117" t="s">
        <v>687</v>
      </c>
      <c r="G141">
        <v>12.3</v>
      </c>
      <c r="H141" s="65">
        <v>6.7178630000000003E-12</v>
      </c>
      <c r="W141" s="117" t="s">
        <v>687</v>
      </c>
      <c r="X141" s="117" t="s">
        <v>687</v>
      </c>
    </row>
    <row r="142" spans="4:24" x14ac:dyDescent="0.25">
      <c r="D142" s="117">
        <v>124</v>
      </c>
      <c r="E142" s="117">
        <v>-2.8179269999999998E-14</v>
      </c>
      <c r="F142" s="117" t="s">
        <v>687</v>
      </c>
      <c r="G142">
        <v>12.4</v>
      </c>
      <c r="H142" s="65">
        <v>3.7062790000000001E-12</v>
      </c>
      <c r="W142" s="117" t="s">
        <v>687</v>
      </c>
      <c r="X142" s="117" t="s">
        <v>687</v>
      </c>
    </row>
    <row r="143" spans="4:24" x14ac:dyDescent="0.25">
      <c r="D143" s="117">
        <v>125</v>
      </c>
      <c r="E143" s="117">
        <v>2.1985689999999999E-14</v>
      </c>
      <c r="F143" s="117" t="s">
        <v>687</v>
      </c>
      <c r="G143">
        <v>12.5</v>
      </c>
      <c r="H143" s="65">
        <v>1.3688090000000001E-13</v>
      </c>
      <c r="W143" s="117" t="s">
        <v>687</v>
      </c>
      <c r="X143" s="117" t="s">
        <v>687</v>
      </c>
    </row>
    <row r="144" spans="4:24" x14ac:dyDescent="0.25">
      <c r="D144" s="117">
        <v>126</v>
      </c>
      <c r="E144" s="117">
        <v>-1.864166E-15</v>
      </c>
      <c r="F144" s="117" t="s">
        <v>687</v>
      </c>
      <c r="G144">
        <v>12.6</v>
      </c>
      <c r="H144" s="65">
        <v>7.7402500000000003E-13</v>
      </c>
      <c r="W144" s="117" t="s">
        <v>687</v>
      </c>
      <c r="X144" s="117" t="s">
        <v>687</v>
      </c>
    </row>
    <row r="145" spans="4:24" x14ac:dyDescent="0.25">
      <c r="D145" s="117">
        <v>127</v>
      </c>
      <c r="E145" s="117">
        <v>-1.309571E-14</v>
      </c>
      <c r="F145" s="117" t="s">
        <v>687</v>
      </c>
      <c r="G145">
        <v>12.7</v>
      </c>
      <c r="H145" s="65">
        <v>1.8637410000000001E-12</v>
      </c>
      <c r="W145" s="117" t="s">
        <v>687</v>
      </c>
      <c r="X145" s="117" t="s">
        <v>687</v>
      </c>
    </row>
    <row r="146" spans="4:24" x14ac:dyDescent="0.25">
      <c r="D146" s="117">
        <v>128</v>
      </c>
      <c r="E146" s="117">
        <v>3.0038360000000002E-14</v>
      </c>
      <c r="F146" s="117" t="s">
        <v>687</v>
      </c>
      <c r="G146">
        <v>12.8</v>
      </c>
      <c r="H146" s="65">
        <v>3.9222260000000001E-12</v>
      </c>
      <c r="W146" s="117" t="s">
        <v>687</v>
      </c>
      <c r="X146" s="117" t="s">
        <v>687</v>
      </c>
    </row>
    <row r="147" spans="4:24" x14ac:dyDescent="0.25">
      <c r="D147" s="117">
        <v>129</v>
      </c>
      <c r="E147" s="117">
        <v>-3.1698760000000002E-14</v>
      </c>
      <c r="F147" s="117" t="s">
        <v>687</v>
      </c>
      <c r="G147">
        <v>12.9</v>
      </c>
      <c r="H147" s="65">
        <v>4.4234359999999997E-12</v>
      </c>
      <c r="W147" s="117" t="s">
        <v>687</v>
      </c>
      <c r="X147" s="117" t="s">
        <v>687</v>
      </c>
    </row>
    <row r="148" spans="4:24" x14ac:dyDescent="0.25">
      <c r="D148" s="117">
        <v>130</v>
      </c>
      <c r="E148" s="117">
        <v>2.6794589999999999E-14</v>
      </c>
      <c r="F148" s="117" t="s">
        <v>687</v>
      </c>
      <c r="G148">
        <v>13</v>
      </c>
      <c r="H148" s="65">
        <v>4.0275340000000002E-12</v>
      </c>
      <c r="W148" s="117" t="s">
        <v>687</v>
      </c>
      <c r="X148" s="117" t="s">
        <v>687</v>
      </c>
    </row>
    <row r="149" spans="4:24" x14ac:dyDescent="0.25">
      <c r="D149" s="117">
        <v>131</v>
      </c>
      <c r="E149" s="117">
        <v>-1.209016E-14</v>
      </c>
      <c r="F149" s="117" t="s">
        <v>687</v>
      </c>
      <c r="G149">
        <v>13.1</v>
      </c>
      <c r="H149" s="65">
        <v>3.8639800000000003E-12</v>
      </c>
      <c r="W149" s="117" t="s">
        <v>687</v>
      </c>
      <c r="X149" s="117" t="s">
        <v>687</v>
      </c>
    </row>
    <row r="150" spans="4:24" x14ac:dyDescent="0.25">
      <c r="D150" s="117">
        <v>132</v>
      </c>
      <c r="E150" s="117">
        <v>2.758218E-15</v>
      </c>
      <c r="F150" s="117" t="s">
        <v>687</v>
      </c>
      <c r="G150">
        <v>13.2</v>
      </c>
      <c r="H150" s="65">
        <v>3.6883809999999999E-12</v>
      </c>
      <c r="W150" s="117" t="s">
        <v>687</v>
      </c>
      <c r="X150" s="117" t="s">
        <v>687</v>
      </c>
    </row>
    <row r="151" spans="4:24" x14ac:dyDescent="0.25">
      <c r="D151" s="117">
        <v>133</v>
      </c>
      <c r="E151" s="117">
        <v>1.6000930000000001E-14</v>
      </c>
      <c r="F151" s="117" t="s">
        <v>687</v>
      </c>
      <c r="G151">
        <v>13.3</v>
      </c>
      <c r="H151" s="65">
        <v>3.2148879999999999E-12</v>
      </c>
      <c r="W151" s="117" t="s">
        <v>687</v>
      </c>
      <c r="X151" s="117" t="s">
        <v>687</v>
      </c>
    </row>
    <row r="152" spans="4:24" x14ac:dyDescent="0.25">
      <c r="D152" s="117">
        <v>134</v>
      </c>
      <c r="E152" s="117">
        <v>-2.9671419999999998E-14</v>
      </c>
      <c r="F152" s="117" t="s">
        <v>687</v>
      </c>
      <c r="G152">
        <v>13.4</v>
      </c>
      <c r="H152" s="65">
        <v>1.648298E-12</v>
      </c>
      <c r="W152" s="117" t="s">
        <v>687</v>
      </c>
      <c r="X152" s="117" t="s">
        <v>687</v>
      </c>
    </row>
    <row r="153" spans="4:24" x14ac:dyDescent="0.25">
      <c r="D153" s="117">
        <v>135</v>
      </c>
      <c r="E153" s="117">
        <v>3.7604470000000002E-14</v>
      </c>
      <c r="F153" s="117" t="s">
        <v>687</v>
      </c>
      <c r="G153">
        <v>13.5</v>
      </c>
      <c r="H153" s="65">
        <v>6.9489010000000004E-13</v>
      </c>
      <c r="W153" s="117" t="s">
        <v>687</v>
      </c>
      <c r="X153" s="117" t="s">
        <v>687</v>
      </c>
    </row>
    <row r="154" spans="4:24" x14ac:dyDescent="0.25">
      <c r="D154" s="117">
        <v>136</v>
      </c>
      <c r="E154" s="117">
        <v>-2.8690159999999998E-14</v>
      </c>
      <c r="F154" s="117" t="s">
        <v>687</v>
      </c>
      <c r="G154">
        <v>13.6</v>
      </c>
      <c r="H154" s="65">
        <v>2.3825879999999999E-12</v>
      </c>
      <c r="W154" s="117" t="s">
        <v>687</v>
      </c>
      <c r="X154" s="117" t="s">
        <v>687</v>
      </c>
    </row>
    <row r="155" spans="4:24" x14ac:dyDescent="0.25">
      <c r="D155" s="117">
        <v>137</v>
      </c>
      <c r="E155" s="117">
        <v>1.5052130000000001E-14</v>
      </c>
      <c r="F155" s="117" t="s">
        <v>687</v>
      </c>
      <c r="G155">
        <v>13.7</v>
      </c>
      <c r="H155" s="65">
        <v>1.3179819999999999E-11</v>
      </c>
      <c r="W155" s="117" t="s">
        <v>687</v>
      </c>
      <c r="X155" s="117" t="s">
        <v>687</v>
      </c>
    </row>
    <row r="156" spans="4:24" x14ac:dyDescent="0.25">
      <c r="D156" s="117">
        <v>138</v>
      </c>
      <c r="E156" s="117">
        <v>1.793189E-15</v>
      </c>
      <c r="F156" s="117" t="s">
        <v>687</v>
      </c>
      <c r="G156">
        <v>13.8</v>
      </c>
      <c r="H156" s="65">
        <v>1.7896150000000001E-11</v>
      </c>
      <c r="W156" s="117" t="s">
        <v>687</v>
      </c>
      <c r="X156" s="117" t="s">
        <v>687</v>
      </c>
    </row>
    <row r="157" spans="4:24" x14ac:dyDescent="0.25">
      <c r="D157" s="117">
        <v>139</v>
      </c>
      <c r="E157" s="117">
        <v>-1.54069E-14</v>
      </c>
      <c r="F157" s="117" t="s">
        <v>687</v>
      </c>
      <c r="G157">
        <v>13.9</v>
      </c>
      <c r="H157" s="65">
        <v>2.1540019999999999E-11</v>
      </c>
      <c r="W157" s="117" t="s">
        <v>687</v>
      </c>
      <c r="X157" s="117" t="s">
        <v>687</v>
      </c>
    </row>
    <row r="158" spans="4:24" x14ac:dyDescent="0.25">
      <c r="D158" s="117">
        <v>140</v>
      </c>
      <c r="E158" s="117">
        <v>3.1238560000000002E-14</v>
      </c>
      <c r="F158" s="117" t="s">
        <v>687</v>
      </c>
      <c r="G158">
        <v>14</v>
      </c>
      <c r="H158" s="65">
        <v>2.1202999999999998E-11</v>
      </c>
      <c r="W158" s="117" t="s">
        <v>687</v>
      </c>
      <c r="X158" s="117" t="s">
        <v>687</v>
      </c>
    </row>
    <row r="159" spans="4:24" x14ac:dyDescent="0.25">
      <c r="D159" s="117">
        <v>141</v>
      </c>
      <c r="E159" s="117">
        <v>-3.0847289999999998E-14</v>
      </c>
      <c r="F159" s="117" t="s">
        <v>687</v>
      </c>
      <c r="G159">
        <v>14.1</v>
      </c>
      <c r="H159" s="65">
        <v>2.2473349999999999E-11</v>
      </c>
      <c r="W159" s="117" t="s">
        <v>687</v>
      </c>
      <c r="X159" s="117" t="s">
        <v>687</v>
      </c>
    </row>
    <row r="160" spans="4:24" x14ac:dyDescent="0.25">
      <c r="D160" s="117">
        <v>142</v>
      </c>
      <c r="E160" s="117">
        <v>2.909767E-14</v>
      </c>
      <c r="F160" s="117" t="s">
        <v>687</v>
      </c>
      <c r="G160">
        <v>14.2</v>
      </c>
      <c r="H160" s="65">
        <v>1.8639969999999999E-11</v>
      </c>
      <c r="W160" s="117" t="s">
        <v>687</v>
      </c>
      <c r="X160" s="117" t="s">
        <v>687</v>
      </c>
    </row>
    <row r="161" spans="4:24" x14ac:dyDescent="0.25">
      <c r="D161" s="117">
        <v>143</v>
      </c>
      <c r="E161" s="117">
        <v>-1.1052140000000001E-14</v>
      </c>
      <c r="F161" s="117" t="s">
        <v>687</v>
      </c>
      <c r="G161">
        <v>14.3</v>
      </c>
      <c r="H161" s="65">
        <v>1.5589480000000002E-11</v>
      </c>
      <c r="W161" s="117" t="s">
        <v>687</v>
      </c>
      <c r="X161" s="117" t="s">
        <v>687</v>
      </c>
    </row>
    <row r="162" spans="4:24" x14ac:dyDescent="0.25">
      <c r="D162" s="117">
        <v>144</v>
      </c>
      <c r="E162" s="117">
        <v>-2.3507200000000001E-15</v>
      </c>
      <c r="F162" s="117" t="s">
        <v>687</v>
      </c>
      <c r="G162">
        <v>14.4</v>
      </c>
      <c r="H162" s="65">
        <v>1.111481E-11</v>
      </c>
      <c r="W162" s="117" t="s">
        <v>687</v>
      </c>
      <c r="X162" s="117" t="s">
        <v>687</v>
      </c>
    </row>
    <row r="163" spans="4:24" x14ac:dyDescent="0.25">
      <c r="D163" s="117">
        <v>145</v>
      </c>
      <c r="E163" s="117">
        <v>2.492131E-14</v>
      </c>
      <c r="F163" s="117" t="s">
        <v>687</v>
      </c>
      <c r="G163">
        <v>14.5</v>
      </c>
      <c r="H163" s="65">
        <v>6.4711310000000003E-13</v>
      </c>
      <c r="W163" s="117" t="s">
        <v>687</v>
      </c>
      <c r="X163" s="117" t="s">
        <v>687</v>
      </c>
    </row>
    <row r="164" spans="4:24" x14ac:dyDescent="0.25">
      <c r="D164" s="117">
        <v>146</v>
      </c>
      <c r="E164" s="117">
        <v>-2.961466E-14</v>
      </c>
      <c r="F164" s="117" t="s">
        <v>687</v>
      </c>
      <c r="G164">
        <v>14.6</v>
      </c>
      <c r="H164" s="65">
        <v>1.4130219999999999E-12</v>
      </c>
      <c r="W164" s="117" t="s">
        <v>687</v>
      </c>
      <c r="X164" s="117" t="s">
        <v>687</v>
      </c>
    </row>
    <row r="165" spans="4:24" x14ac:dyDescent="0.25">
      <c r="D165" s="117">
        <v>147</v>
      </c>
      <c r="E165" s="117">
        <v>3.1116920000000003E-14</v>
      </c>
      <c r="F165" s="117" t="s">
        <v>687</v>
      </c>
      <c r="G165">
        <v>14.7</v>
      </c>
      <c r="H165" s="65">
        <v>5.5568639999999997E-12</v>
      </c>
      <c r="W165" s="117" t="s">
        <v>687</v>
      </c>
      <c r="X165" s="117" t="s">
        <v>687</v>
      </c>
    </row>
    <row r="166" spans="4:24" x14ac:dyDescent="0.25">
      <c r="D166" s="117">
        <v>148</v>
      </c>
      <c r="E166" s="117">
        <v>-2.2153950000000001E-14</v>
      </c>
      <c r="F166" s="117" t="s">
        <v>687</v>
      </c>
      <c r="G166">
        <v>14.8</v>
      </c>
      <c r="H166" s="65">
        <v>1.022103E-11</v>
      </c>
      <c r="W166" s="117" t="s">
        <v>687</v>
      </c>
      <c r="X166" s="117" t="s">
        <v>687</v>
      </c>
    </row>
    <row r="167" spans="4:24" x14ac:dyDescent="0.25">
      <c r="D167" s="117">
        <v>149</v>
      </c>
      <c r="E167" s="117">
        <v>1.196243E-14</v>
      </c>
      <c r="F167" s="117" t="s">
        <v>687</v>
      </c>
      <c r="G167">
        <v>14.9</v>
      </c>
      <c r="H167" s="65">
        <v>1.292442E-11</v>
      </c>
      <c r="W167" s="117" t="s">
        <v>687</v>
      </c>
      <c r="X167" s="117" t="s">
        <v>687</v>
      </c>
    </row>
    <row r="168" spans="4:24" x14ac:dyDescent="0.25">
      <c r="D168" s="117">
        <v>150</v>
      </c>
      <c r="E168" s="117">
        <v>6.4885639999999999E-15</v>
      </c>
      <c r="F168" s="117" t="s">
        <v>687</v>
      </c>
      <c r="G168">
        <v>15</v>
      </c>
      <c r="H168" s="65">
        <v>1.29272E-11</v>
      </c>
      <c r="W168" s="117" t="s">
        <v>687</v>
      </c>
      <c r="X168" s="117" t="s">
        <v>687</v>
      </c>
    </row>
    <row r="169" spans="4:24" x14ac:dyDescent="0.25">
      <c r="D169" s="117">
        <v>151</v>
      </c>
      <c r="E169" s="117">
        <v>-2.2462130000000001E-14</v>
      </c>
      <c r="F169" s="117" t="s">
        <v>687</v>
      </c>
      <c r="G169">
        <v>15.1</v>
      </c>
      <c r="H169" s="65">
        <v>1.298469E-11</v>
      </c>
      <c r="W169" s="117" t="s">
        <v>687</v>
      </c>
      <c r="X169" s="117" t="s">
        <v>687</v>
      </c>
    </row>
    <row r="170" spans="4:24" x14ac:dyDescent="0.25">
      <c r="D170" s="117">
        <v>152</v>
      </c>
      <c r="E170" s="117">
        <v>3.0784439999999998E-14</v>
      </c>
      <c r="F170" s="117" t="s">
        <v>687</v>
      </c>
      <c r="G170">
        <v>15.2</v>
      </c>
      <c r="H170" s="65">
        <v>1.1153410000000001E-11</v>
      </c>
      <c r="W170" s="117" t="s">
        <v>687</v>
      </c>
      <c r="X170" s="117" t="s">
        <v>687</v>
      </c>
    </row>
    <row r="171" spans="4:24" x14ac:dyDescent="0.25">
      <c r="D171" s="117">
        <v>153</v>
      </c>
      <c r="E171" s="117">
        <v>-3.0522909999999999E-14</v>
      </c>
      <c r="F171" s="117" t="s">
        <v>687</v>
      </c>
      <c r="G171">
        <v>15.3</v>
      </c>
      <c r="H171" s="65">
        <v>9.5296760000000004E-12</v>
      </c>
      <c r="W171" s="117" t="s">
        <v>687</v>
      </c>
      <c r="X171" s="117" t="s">
        <v>687</v>
      </c>
    </row>
    <row r="172" spans="4:24" x14ac:dyDescent="0.25">
      <c r="D172" s="117">
        <v>154</v>
      </c>
      <c r="E172" s="117">
        <v>2.0315150000000001E-14</v>
      </c>
      <c r="F172" s="117" t="s">
        <v>687</v>
      </c>
      <c r="G172">
        <v>15.4</v>
      </c>
      <c r="H172" s="65">
        <v>7.9564370000000007E-12</v>
      </c>
      <c r="W172" s="117" t="s">
        <v>687</v>
      </c>
      <c r="X172" s="117" t="s">
        <v>687</v>
      </c>
    </row>
    <row r="173" spans="4:24" x14ac:dyDescent="0.25">
      <c r="D173" s="117">
        <v>155</v>
      </c>
      <c r="E173" s="117">
        <v>-1.1571149999999999E-14</v>
      </c>
      <c r="F173" s="117" t="s">
        <v>687</v>
      </c>
      <c r="G173">
        <v>15.5</v>
      </c>
      <c r="H173" s="65">
        <v>1.939104E-12</v>
      </c>
      <c r="W173" s="117" t="s">
        <v>687</v>
      </c>
      <c r="X173" s="117" t="s">
        <v>687</v>
      </c>
    </row>
    <row r="174" spans="4:24" x14ac:dyDescent="0.25">
      <c r="D174" s="117">
        <v>156</v>
      </c>
      <c r="E174" s="117">
        <v>-6.786584E-15</v>
      </c>
      <c r="F174" s="117" t="s">
        <v>687</v>
      </c>
      <c r="G174">
        <v>15.6</v>
      </c>
      <c r="H174" s="65">
        <v>7.8267439999999997E-12</v>
      </c>
      <c r="W174" s="117" t="s">
        <v>687</v>
      </c>
      <c r="X174" s="117" t="s">
        <v>687</v>
      </c>
    </row>
    <row r="175" spans="4:24" x14ac:dyDescent="0.25">
      <c r="D175" s="117">
        <v>157</v>
      </c>
      <c r="E175" s="117">
        <v>2.470234E-14</v>
      </c>
      <c r="F175" s="117" t="s">
        <v>687</v>
      </c>
      <c r="G175">
        <v>15.7</v>
      </c>
      <c r="H175" s="65">
        <v>2.3400700000000001E-11</v>
      </c>
      <c r="W175" s="117" t="s">
        <v>687</v>
      </c>
      <c r="X175" s="117" t="s">
        <v>687</v>
      </c>
    </row>
    <row r="176" spans="4:24" x14ac:dyDescent="0.25">
      <c r="D176" s="117">
        <v>158</v>
      </c>
      <c r="E176" s="117">
        <v>-3.084728E-14</v>
      </c>
      <c r="F176" s="117" t="s">
        <v>687</v>
      </c>
      <c r="G176">
        <v>15.8</v>
      </c>
      <c r="H176" s="65">
        <v>3.5662219999999998E-11</v>
      </c>
      <c r="W176" s="117" t="s">
        <v>687</v>
      </c>
      <c r="X176" s="117" t="s">
        <v>687</v>
      </c>
    </row>
    <row r="177" spans="4:24" x14ac:dyDescent="0.25">
      <c r="D177" s="117">
        <v>159</v>
      </c>
      <c r="E177" s="117">
        <v>3.5374370000000001E-14</v>
      </c>
      <c r="F177" s="117" t="s">
        <v>687</v>
      </c>
      <c r="G177">
        <v>15.9</v>
      </c>
      <c r="H177" s="65">
        <v>4.252626E-11</v>
      </c>
      <c r="W177" s="117" t="s">
        <v>687</v>
      </c>
      <c r="X177" s="117" t="s">
        <v>687</v>
      </c>
    </row>
    <row r="178" spans="4:24" x14ac:dyDescent="0.25">
      <c r="D178" s="117">
        <v>160</v>
      </c>
      <c r="E178" s="117">
        <v>-2.026447E-14</v>
      </c>
      <c r="F178" s="117" t="s">
        <v>687</v>
      </c>
      <c r="G178">
        <v>16</v>
      </c>
      <c r="H178" s="65">
        <v>4.1243230000000001E-11</v>
      </c>
      <c r="W178" s="117" t="s">
        <v>687</v>
      </c>
      <c r="X178" s="117" t="s">
        <v>687</v>
      </c>
    </row>
    <row r="179" spans="4:24" x14ac:dyDescent="0.25">
      <c r="D179" s="117">
        <v>161</v>
      </c>
      <c r="E179" s="117">
        <v>6.1885199999999998E-15</v>
      </c>
      <c r="F179" s="117" t="s">
        <v>687</v>
      </c>
      <c r="G179">
        <v>16.100000000000001</v>
      </c>
      <c r="H179" s="65">
        <v>4.1845299999999997E-11</v>
      </c>
      <c r="W179" s="117" t="s">
        <v>687</v>
      </c>
      <c r="X179" s="117" t="s">
        <v>687</v>
      </c>
    </row>
    <row r="180" spans="4:24" x14ac:dyDescent="0.25">
      <c r="D180" s="117">
        <v>162</v>
      </c>
      <c r="E180" s="117">
        <v>1.204353E-14</v>
      </c>
      <c r="F180" s="117" t="s">
        <v>687</v>
      </c>
      <c r="G180">
        <v>16.2</v>
      </c>
      <c r="H180" s="65">
        <v>3.5973720000000002E-11</v>
      </c>
      <c r="W180" s="117" t="s">
        <v>687</v>
      </c>
      <c r="X180" s="117" t="s">
        <v>687</v>
      </c>
    </row>
    <row r="181" spans="4:24" x14ac:dyDescent="0.25">
      <c r="D181" s="117">
        <v>163</v>
      </c>
      <c r="E181" s="117">
        <v>-2.6005929999999999E-14</v>
      </c>
      <c r="F181" s="117" t="s">
        <v>687</v>
      </c>
      <c r="G181">
        <v>16.3</v>
      </c>
      <c r="H181" s="65">
        <v>3.1335139999999998E-11</v>
      </c>
      <c r="W181" s="117" t="s">
        <v>687</v>
      </c>
      <c r="X181" s="117" t="s">
        <v>687</v>
      </c>
    </row>
    <row r="182" spans="4:24" x14ac:dyDescent="0.25">
      <c r="D182" s="117">
        <v>164</v>
      </c>
      <c r="E182" s="117">
        <v>3.1352079999999998E-14</v>
      </c>
      <c r="F182" s="117" t="s">
        <v>687</v>
      </c>
      <c r="G182">
        <v>16.399999999999999</v>
      </c>
      <c r="H182" s="65">
        <v>2.1624330000000001E-11</v>
      </c>
      <c r="W182" s="117" t="s">
        <v>687</v>
      </c>
      <c r="X182" s="117" t="s">
        <v>687</v>
      </c>
    </row>
    <row r="183" spans="4:24" x14ac:dyDescent="0.25">
      <c r="D183" s="117">
        <v>165</v>
      </c>
      <c r="E183" s="117">
        <v>-3.2550250000000003E-14</v>
      </c>
      <c r="F183" s="117" t="s">
        <v>687</v>
      </c>
      <c r="G183">
        <v>16.5</v>
      </c>
      <c r="H183" s="65">
        <v>1.4565559999999999E-12</v>
      </c>
      <c r="W183" s="117" t="s">
        <v>687</v>
      </c>
      <c r="X183" s="117" t="s">
        <v>687</v>
      </c>
    </row>
    <row r="184" spans="4:24" x14ac:dyDescent="0.25">
      <c r="D184" s="117">
        <v>166</v>
      </c>
      <c r="E184" s="117">
        <v>2.394007E-14</v>
      </c>
      <c r="F184" s="117" t="s">
        <v>687</v>
      </c>
      <c r="G184">
        <v>16.600000000000001</v>
      </c>
      <c r="H184" s="65">
        <v>5.6238229999999999E-12</v>
      </c>
      <c r="W184" s="117" t="s">
        <v>687</v>
      </c>
      <c r="X184" s="117" t="s">
        <v>687</v>
      </c>
    </row>
    <row r="185" spans="4:24" x14ac:dyDescent="0.25">
      <c r="D185" s="117">
        <v>167</v>
      </c>
      <c r="E185" s="117">
        <v>-6.8352350000000003E-15</v>
      </c>
      <c r="F185" s="117" t="s">
        <v>687</v>
      </c>
      <c r="G185">
        <v>16.7</v>
      </c>
      <c r="H185" s="65">
        <v>2.1574639999999999E-11</v>
      </c>
      <c r="W185" s="117" t="s">
        <v>687</v>
      </c>
      <c r="X185" s="117" t="s">
        <v>687</v>
      </c>
    </row>
    <row r="186" spans="4:24" x14ac:dyDescent="0.25">
      <c r="D186" s="117">
        <v>168</v>
      </c>
      <c r="E186" s="117">
        <v>-2.9670349999999999E-15</v>
      </c>
      <c r="F186" s="117" t="s">
        <v>687</v>
      </c>
      <c r="G186">
        <v>16.8</v>
      </c>
      <c r="H186" s="65">
        <v>3.700602E-11</v>
      </c>
      <c r="W186" s="117" t="s">
        <v>687</v>
      </c>
      <c r="X186" s="117" t="s">
        <v>687</v>
      </c>
    </row>
    <row r="187" spans="4:24" x14ac:dyDescent="0.25">
      <c r="D187" s="117">
        <v>169</v>
      </c>
      <c r="E187" s="117">
        <v>2.7938019999999999E-14</v>
      </c>
      <c r="F187" s="117" t="s">
        <v>687</v>
      </c>
      <c r="G187">
        <v>16.899999999999999</v>
      </c>
      <c r="H187" s="65">
        <v>4.4370020000000003E-11</v>
      </c>
      <c r="W187" s="117" t="s">
        <v>687</v>
      </c>
      <c r="X187" s="117" t="s">
        <v>687</v>
      </c>
    </row>
    <row r="188" spans="4:24" x14ac:dyDescent="0.25">
      <c r="D188" s="117">
        <v>170</v>
      </c>
      <c r="E188" s="117">
        <v>-2.8114399999999999E-14</v>
      </c>
      <c r="F188" s="117" t="s">
        <v>687</v>
      </c>
      <c r="G188">
        <v>17</v>
      </c>
      <c r="H188" s="65">
        <v>4.5697899999999997E-11</v>
      </c>
      <c r="W188" s="117" t="s">
        <v>687</v>
      </c>
      <c r="X188" s="117" t="s">
        <v>687</v>
      </c>
    </row>
    <row r="189" spans="4:24" x14ac:dyDescent="0.25">
      <c r="D189" s="117">
        <v>171</v>
      </c>
      <c r="E189" s="117">
        <v>3.039517E-14</v>
      </c>
      <c r="F189" s="117" t="s">
        <v>687</v>
      </c>
      <c r="G189">
        <v>17.100000000000001</v>
      </c>
      <c r="H189" s="65">
        <v>4.551768E-11</v>
      </c>
      <c r="W189" s="117" t="s">
        <v>687</v>
      </c>
      <c r="X189" s="117" t="s">
        <v>687</v>
      </c>
    </row>
    <row r="190" spans="4:24" x14ac:dyDescent="0.25">
      <c r="D190" s="117">
        <v>172</v>
      </c>
      <c r="E190" s="117">
        <v>-1.8747990000000001E-14</v>
      </c>
      <c r="F190" s="117" t="s">
        <v>687</v>
      </c>
      <c r="G190">
        <v>17.2</v>
      </c>
      <c r="H190" s="65">
        <v>3.9647540000000002E-11</v>
      </c>
      <c r="W190" s="117" t="s">
        <v>687</v>
      </c>
      <c r="X190" s="117" t="s">
        <v>687</v>
      </c>
    </row>
    <row r="191" spans="4:24" x14ac:dyDescent="0.25">
      <c r="D191" s="117">
        <v>173</v>
      </c>
      <c r="E191" s="117">
        <v>2.620368E-15</v>
      </c>
      <c r="F191" s="117" t="s">
        <v>687</v>
      </c>
      <c r="G191">
        <v>17.3</v>
      </c>
      <c r="H191" s="65">
        <v>3.549232E-11</v>
      </c>
      <c r="W191" s="117" t="s">
        <v>687</v>
      </c>
      <c r="X191" s="117" t="s">
        <v>687</v>
      </c>
    </row>
    <row r="192" spans="4:24" x14ac:dyDescent="0.25">
      <c r="D192" s="117">
        <v>174</v>
      </c>
      <c r="E192" s="117">
        <v>1.4257399999999999E-14</v>
      </c>
      <c r="F192" s="117" t="s">
        <v>687</v>
      </c>
      <c r="G192">
        <v>17.399999999999999</v>
      </c>
      <c r="H192" s="65">
        <v>2.227952E-11</v>
      </c>
      <c r="W192" s="117" t="s">
        <v>687</v>
      </c>
      <c r="X192" s="117" t="s">
        <v>687</v>
      </c>
    </row>
    <row r="193" spans="4:24" x14ac:dyDescent="0.25">
      <c r="D193" s="117">
        <v>175</v>
      </c>
      <c r="E193" s="117">
        <v>-2.735211E-14</v>
      </c>
      <c r="F193" s="117" t="s">
        <v>687</v>
      </c>
      <c r="G193">
        <v>17.5</v>
      </c>
      <c r="H193" s="65">
        <v>2.4137350000000001E-12</v>
      </c>
      <c r="W193" s="117" t="s">
        <v>687</v>
      </c>
      <c r="X193" s="117" t="s">
        <v>687</v>
      </c>
    </row>
    <row r="194" spans="4:24" x14ac:dyDescent="0.25">
      <c r="D194" s="117">
        <v>176</v>
      </c>
      <c r="E194" s="117">
        <v>2.9705879999999997E-14</v>
      </c>
      <c r="F194" s="117" t="s">
        <v>687</v>
      </c>
      <c r="G194">
        <v>17.600000000000001</v>
      </c>
      <c r="H194" s="65">
        <v>1.531679E-11</v>
      </c>
      <c r="W194" s="117" t="s">
        <v>687</v>
      </c>
      <c r="X194" s="117" t="s">
        <v>687</v>
      </c>
    </row>
    <row r="195" spans="4:24" x14ac:dyDescent="0.25">
      <c r="D195" s="117">
        <v>177</v>
      </c>
      <c r="E195" s="117">
        <v>-2.671957E-14</v>
      </c>
      <c r="F195" s="117" t="s">
        <v>687</v>
      </c>
      <c r="G195">
        <v>17.7</v>
      </c>
      <c r="H195" s="65">
        <v>5.4798110000000002E-11</v>
      </c>
      <c r="W195" s="117" t="s">
        <v>687</v>
      </c>
      <c r="X195" s="117" t="s">
        <v>687</v>
      </c>
    </row>
    <row r="196" spans="4:24" x14ac:dyDescent="0.25">
      <c r="D196" s="117">
        <v>178</v>
      </c>
      <c r="E196" s="117">
        <v>2.003132E-14</v>
      </c>
      <c r="F196" s="117" t="s">
        <v>687</v>
      </c>
      <c r="G196">
        <v>17.8</v>
      </c>
      <c r="H196" s="65">
        <v>1.00082E-10</v>
      </c>
      <c r="W196" s="117" t="s">
        <v>687</v>
      </c>
      <c r="X196" s="117" t="s">
        <v>687</v>
      </c>
    </row>
    <row r="197" spans="4:24" x14ac:dyDescent="0.25">
      <c r="D197" s="117">
        <v>179</v>
      </c>
      <c r="E197" s="117">
        <v>-5.1809149999999999E-15</v>
      </c>
      <c r="F197" s="117" t="s">
        <v>687</v>
      </c>
      <c r="G197">
        <v>17.899999999999999</v>
      </c>
      <c r="H197" s="65">
        <v>1.183399E-10</v>
      </c>
      <c r="W197" s="117" t="s">
        <v>687</v>
      </c>
      <c r="X197" s="117" t="s">
        <v>687</v>
      </c>
    </row>
    <row r="198" spans="4:24" x14ac:dyDescent="0.25">
      <c r="D198" s="117">
        <v>180</v>
      </c>
      <c r="E198" s="117">
        <v>-7.8407969999999997E-15</v>
      </c>
      <c r="F198" s="117" t="s">
        <v>687</v>
      </c>
      <c r="G198">
        <v>18</v>
      </c>
      <c r="H198" s="65">
        <v>1.1963650000000001E-10</v>
      </c>
      <c r="W198" s="117" t="s">
        <v>687</v>
      </c>
      <c r="X198" s="117" t="s">
        <v>687</v>
      </c>
    </row>
    <row r="199" spans="4:24" x14ac:dyDescent="0.25">
      <c r="D199" s="117">
        <v>181</v>
      </c>
      <c r="E199" s="117">
        <v>2.5464649999999999E-14</v>
      </c>
      <c r="F199" s="117" t="s">
        <v>687</v>
      </c>
      <c r="G199">
        <v>18.100000000000001</v>
      </c>
      <c r="H199" s="65">
        <v>1.125347E-10</v>
      </c>
      <c r="W199" s="117" t="s">
        <v>687</v>
      </c>
      <c r="X199" s="117" t="s">
        <v>687</v>
      </c>
    </row>
    <row r="200" spans="4:24" x14ac:dyDescent="0.25">
      <c r="D200" s="117">
        <v>182</v>
      </c>
      <c r="E200" s="117">
        <v>-3.2323209999999998E-14</v>
      </c>
      <c r="F200" s="117" t="s">
        <v>687</v>
      </c>
      <c r="G200">
        <v>18.2</v>
      </c>
      <c r="H200" s="65">
        <v>1.016722E-10</v>
      </c>
      <c r="W200" s="117" t="s">
        <v>687</v>
      </c>
      <c r="X200" s="117" t="s">
        <v>687</v>
      </c>
    </row>
    <row r="201" spans="4:24" x14ac:dyDescent="0.25">
      <c r="D201" s="117">
        <v>183</v>
      </c>
      <c r="E201" s="117">
        <v>3.0200550000000002E-14</v>
      </c>
      <c r="F201" s="117" t="s">
        <v>687</v>
      </c>
      <c r="G201">
        <v>18.3</v>
      </c>
      <c r="H201" s="65">
        <v>8.4619069999999994E-11</v>
      </c>
      <c r="W201" s="117" t="s">
        <v>687</v>
      </c>
      <c r="X201" s="117" t="s">
        <v>687</v>
      </c>
    </row>
    <row r="202" spans="4:24" x14ac:dyDescent="0.25">
      <c r="D202" s="117">
        <v>184</v>
      </c>
      <c r="E202" s="117">
        <v>-1.7158549999999999E-14</v>
      </c>
      <c r="F202" s="117" t="s">
        <v>687</v>
      </c>
      <c r="G202">
        <v>18.399999999999999</v>
      </c>
      <c r="H202" s="65">
        <v>5.8599920000000002E-11</v>
      </c>
      <c r="W202" s="117" t="s">
        <v>687</v>
      </c>
      <c r="X202" s="117" t="s">
        <v>687</v>
      </c>
    </row>
    <row r="203" spans="4:24" x14ac:dyDescent="0.25">
      <c r="D203" s="117">
        <v>185</v>
      </c>
      <c r="E203" s="117">
        <v>5.2964860000000001E-15</v>
      </c>
      <c r="F203" s="117" t="s">
        <v>687</v>
      </c>
      <c r="G203">
        <v>18.5</v>
      </c>
      <c r="H203" s="65">
        <v>3.1038250000000001E-12</v>
      </c>
      <c r="W203" s="117" t="s">
        <v>687</v>
      </c>
      <c r="X203" s="117" t="s">
        <v>687</v>
      </c>
    </row>
    <row r="204" spans="4:24" x14ac:dyDescent="0.25">
      <c r="D204" s="117">
        <v>186</v>
      </c>
      <c r="E204" s="117">
        <v>1.7525500000000001E-14</v>
      </c>
      <c r="F204" s="117" t="s">
        <v>687</v>
      </c>
      <c r="G204">
        <v>18.600000000000001</v>
      </c>
      <c r="H204" s="65">
        <v>2.55001E-12</v>
      </c>
      <c r="W204" s="117" t="s">
        <v>687</v>
      </c>
      <c r="X204" s="117" t="s">
        <v>687</v>
      </c>
    </row>
    <row r="205" spans="4:24" x14ac:dyDescent="0.25">
      <c r="D205" s="117">
        <v>187</v>
      </c>
      <c r="E205" s="117">
        <v>-2.9411919999999999E-14</v>
      </c>
      <c r="F205" s="117" t="s">
        <v>687</v>
      </c>
      <c r="G205">
        <v>18.7</v>
      </c>
      <c r="H205" s="65">
        <v>5.7405600000000003E-12</v>
      </c>
      <c r="W205" s="117" t="s">
        <v>687</v>
      </c>
      <c r="X205" s="117" t="s">
        <v>687</v>
      </c>
    </row>
    <row r="206" spans="4:24" x14ac:dyDescent="0.25">
      <c r="D206" s="117">
        <v>188</v>
      </c>
      <c r="E206" s="117">
        <v>3.3128049999999998E-14</v>
      </c>
      <c r="F206" s="117" t="s">
        <v>687</v>
      </c>
      <c r="G206">
        <v>18.8</v>
      </c>
      <c r="H206" s="65">
        <v>8.3812270000000001E-12</v>
      </c>
      <c r="W206" s="117" t="s">
        <v>687</v>
      </c>
      <c r="X206" s="117" t="s">
        <v>687</v>
      </c>
    </row>
    <row r="207" spans="4:24" x14ac:dyDescent="0.25">
      <c r="D207" s="117">
        <v>189</v>
      </c>
      <c r="E207" s="117">
        <v>-3.045802E-14</v>
      </c>
      <c r="F207" s="117" t="s">
        <v>687</v>
      </c>
      <c r="G207">
        <v>18.899999999999999</v>
      </c>
      <c r="H207" s="65">
        <v>1.0442170000000001E-11</v>
      </c>
      <c r="W207" s="117" t="s">
        <v>687</v>
      </c>
      <c r="X207" s="117" t="s">
        <v>687</v>
      </c>
    </row>
    <row r="208" spans="4:24" x14ac:dyDescent="0.25">
      <c r="D208" s="117">
        <v>190</v>
      </c>
      <c r="E208" s="117">
        <v>2.020162E-14</v>
      </c>
      <c r="F208" s="117" t="s">
        <v>687</v>
      </c>
      <c r="G208">
        <v>19</v>
      </c>
      <c r="H208" s="65">
        <v>1.1456729999999999E-11</v>
      </c>
      <c r="W208" s="117" t="s">
        <v>687</v>
      </c>
      <c r="X208" s="117" t="s">
        <v>687</v>
      </c>
    </row>
    <row r="209" spans="4:24" x14ac:dyDescent="0.25">
      <c r="D209" s="117">
        <v>191</v>
      </c>
      <c r="E209" s="117">
        <v>7.8762230000000005E-16</v>
      </c>
      <c r="F209" s="117" t="s">
        <v>687</v>
      </c>
      <c r="G209">
        <v>19.100000000000001</v>
      </c>
      <c r="H209" s="65">
        <v>1.157371E-11</v>
      </c>
      <c r="W209" s="117" t="s">
        <v>687</v>
      </c>
      <c r="X209" s="117" t="s">
        <v>687</v>
      </c>
    </row>
    <row r="210" spans="4:24" x14ac:dyDescent="0.25">
      <c r="D210" s="117">
        <v>192</v>
      </c>
      <c r="E210" s="117">
        <v>-1.40202E-14</v>
      </c>
      <c r="F210" s="117" t="s">
        <v>687</v>
      </c>
      <c r="G210">
        <v>19.2</v>
      </c>
      <c r="H210" s="65">
        <v>1.0111950000000001E-11</v>
      </c>
      <c r="W210" s="117" t="s">
        <v>687</v>
      </c>
      <c r="X210" s="117" t="s">
        <v>687</v>
      </c>
    </row>
    <row r="211" spans="4:24" x14ac:dyDescent="0.25">
      <c r="D211" s="117">
        <v>193</v>
      </c>
      <c r="E211" s="117">
        <v>2.6040410000000001E-14</v>
      </c>
      <c r="F211" s="117" t="s">
        <v>687</v>
      </c>
      <c r="G211">
        <v>19.3</v>
      </c>
      <c r="H211" s="65">
        <v>8.0261109999999994E-12</v>
      </c>
      <c r="W211" s="117" t="s">
        <v>687</v>
      </c>
      <c r="X211" s="117" t="s">
        <v>687</v>
      </c>
    </row>
    <row r="212" spans="4:24" x14ac:dyDescent="0.25">
      <c r="D212" s="117">
        <v>194</v>
      </c>
      <c r="E212" s="117">
        <v>-2.8901020000000001E-14</v>
      </c>
      <c r="F212" s="117" t="s">
        <v>687</v>
      </c>
      <c r="G212">
        <v>19.399999999999999</v>
      </c>
      <c r="H212" s="65">
        <v>5.3304E-12</v>
      </c>
      <c r="W212" s="117" t="s">
        <v>687</v>
      </c>
      <c r="X212" s="117" t="s">
        <v>687</v>
      </c>
    </row>
    <row r="213" spans="4:24" x14ac:dyDescent="0.25">
      <c r="D213" s="117">
        <v>195</v>
      </c>
      <c r="E213" s="117">
        <v>3.1846760000000001E-14</v>
      </c>
      <c r="F213" s="117" t="s">
        <v>687</v>
      </c>
      <c r="G213">
        <v>19.5</v>
      </c>
      <c r="H213" s="65">
        <v>2.004588E-13</v>
      </c>
      <c r="W213" s="117" t="s">
        <v>687</v>
      </c>
      <c r="X213" s="117" t="s">
        <v>687</v>
      </c>
    </row>
    <row r="214" spans="4:24" x14ac:dyDescent="0.25">
      <c r="D214" s="117">
        <v>196</v>
      </c>
      <c r="E214" s="117">
        <v>-1.684228E-14</v>
      </c>
      <c r="F214" s="117" t="s">
        <v>687</v>
      </c>
      <c r="G214">
        <v>19.600000000000001</v>
      </c>
      <c r="H214" s="65">
        <v>4.2347710000000002E-13</v>
      </c>
      <c r="W214" s="117" t="s">
        <v>687</v>
      </c>
      <c r="X214" s="117" t="s">
        <v>687</v>
      </c>
    </row>
    <row r="215" spans="4:24" x14ac:dyDescent="0.25">
      <c r="D215" s="117">
        <v>197</v>
      </c>
      <c r="E215" s="117">
        <v>3.9837009999999998E-16</v>
      </c>
      <c r="F215" s="117" t="s">
        <v>687</v>
      </c>
      <c r="G215">
        <v>19.7</v>
      </c>
      <c r="H215" s="65">
        <v>1.9384249999999999E-13</v>
      </c>
      <c r="W215" s="117" t="s">
        <v>687</v>
      </c>
      <c r="X215" s="117" t="s">
        <v>687</v>
      </c>
    </row>
    <row r="216" spans="4:24" x14ac:dyDescent="0.25">
      <c r="D216" s="117">
        <v>198</v>
      </c>
      <c r="E216" s="117">
        <v>1.9585299999999999E-14</v>
      </c>
      <c r="F216" s="117" t="s">
        <v>687</v>
      </c>
      <c r="G216">
        <v>19.8</v>
      </c>
      <c r="H216" s="65">
        <v>6.4899879999999997E-13</v>
      </c>
      <c r="W216" s="117" t="s">
        <v>687</v>
      </c>
      <c r="X216" s="117" t="s">
        <v>687</v>
      </c>
    </row>
    <row r="217" spans="4:24" x14ac:dyDescent="0.25">
      <c r="D217" s="117">
        <v>199</v>
      </c>
      <c r="E217" s="117">
        <v>-2.7003399999999999E-14</v>
      </c>
      <c r="F217" s="117" t="s">
        <v>687</v>
      </c>
      <c r="G217">
        <v>19.899999999999999</v>
      </c>
      <c r="H217" s="65">
        <v>9.6544129999999992E-13</v>
      </c>
      <c r="W217" s="117" t="s">
        <v>687</v>
      </c>
      <c r="X217" s="117" t="s">
        <v>687</v>
      </c>
    </row>
    <row r="218" spans="4:24" x14ac:dyDescent="0.25">
      <c r="D218" s="117">
        <v>200</v>
      </c>
      <c r="E218" s="117">
        <v>3.0987160000000002E-14</v>
      </c>
      <c r="F218" s="117" t="s">
        <v>687</v>
      </c>
      <c r="G218">
        <v>20</v>
      </c>
      <c r="H218" s="65">
        <v>8.4449539999999996E-13</v>
      </c>
      <c r="W218" s="117" t="s">
        <v>687</v>
      </c>
      <c r="X218" s="117" t="s">
        <v>687</v>
      </c>
    </row>
    <row r="219" spans="4:24" x14ac:dyDescent="0.25">
      <c r="D219" s="117">
        <v>201</v>
      </c>
      <c r="E219" s="117">
        <v>-2.9882270000000003E-14</v>
      </c>
      <c r="F219" s="117" t="s">
        <v>687</v>
      </c>
      <c r="G219">
        <v>20.100000000000001</v>
      </c>
      <c r="H219" s="65">
        <v>7.555417E-13</v>
      </c>
      <c r="W219" s="117" t="s">
        <v>687</v>
      </c>
      <c r="X219" s="117" t="s">
        <v>687</v>
      </c>
    </row>
    <row r="220" spans="4:24" x14ac:dyDescent="0.25">
      <c r="D220" s="117">
        <v>202</v>
      </c>
      <c r="E220" s="117">
        <v>1.757416E-14</v>
      </c>
      <c r="F220" s="117" t="s">
        <v>687</v>
      </c>
      <c r="G220">
        <v>20.2</v>
      </c>
      <c r="H220" s="65">
        <v>7.7739010000000004E-13</v>
      </c>
      <c r="W220" s="117" t="s">
        <v>687</v>
      </c>
      <c r="X220" s="117" t="s">
        <v>687</v>
      </c>
    </row>
    <row r="221" spans="4:24" x14ac:dyDescent="0.25">
      <c r="D221" s="117">
        <v>203</v>
      </c>
      <c r="E221" s="117">
        <v>3.5448349999999999E-15</v>
      </c>
      <c r="F221" s="117" t="s">
        <v>687</v>
      </c>
      <c r="G221">
        <v>20.3</v>
      </c>
      <c r="H221" s="65">
        <v>2.957036E-13</v>
      </c>
      <c r="W221" s="117" t="s">
        <v>687</v>
      </c>
      <c r="X221" s="117" t="s">
        <v>687</v>
      </c>
    </row>
    <row r="222" spans="4:24" x14ac:dyDescent="0.25">
      <c r="D222" s="117">
        <v>204</v>
      </c>
      <c r="E222" s="117">
        <v>-1.8310100000000001E-14</v>
      </c>
      <c r="F222" s="117" t="s">
        <v>687</v>
      </c>
      <c r="G222">
        <v>20.399999999999999</v>
      </c>
      <c r="H222" s="65">
        <v>5.4476440000000001E-13</v>
      </c>
      <c r="W222" s="117" t="s">
        <v>687</v>
      </c>
      <c r="X222" s="117" t="s">
        <v>687</v>
      </c>
    </row>
    <row r="223" spans="4:24" x14ac:dyDescent="0.25">
      <c r="D223" s="117">
        <v>205</v>
      </c>
      <c r="E223" s="117">
        <v>3.062224E-14</v>
      </c>
      <c r="F223" s="117" t="s">
        <v>687</v>
      </c>
      <c r="G223">
        <v>20.5</v>
      </c>
      <c r="H223" s="65">
        <v>2.6262240000000002E-13</v>
      </c>
      <c r="W223" s="117" t="s">
        <v>687</v>
      </c>
      <c r="X223" s="117" t="s">
        <v>687</v>
      </c>
    </row>
    <row r="224" spans="4:24" x14ac:dyDescent="0.25">
      <c r="D224" s="117">
        <v>206</v>
      </c>
      <c r="E224" s="117">
        <v>-3.1747420000000001E-14</v>
      </c>
      <c r="F224" s="117" t="s">
        <v>687</v>
      </c>
      <c r="G224">
        <v>20.6</v>
      </c>
      <c r="H224" s="65">
        <v>5.3681910000000001E-14</v>
      </c>
      <c r="W224" s="117" t="s">
        <v>687</v>
      </c>
      <c r="X224" s="117" t="s">
        <v>687</v>
      </c>
    </row>
    <row r="225" spans="4:24" x14ac:dyDescent="0.25">
      <c r="D225" s="117">
        <v>207</v>
      </c>
      <c r="E225" s="117">
        <v>2.7800159999999999E-14</v>
      </c>
      <c r="F225" s="117" t="s">
        <v>687</v>
      </c>
      <c r="G225">
        <v>20.7</v>
      </c>
      <c r="H225" s="65">
        <v>3.0490460000000002E-13</v>
      </c>
      <c r="W225" s="117" t="s">
        <v>687</v>
      </c>
      <c r="X225" s="117" t="s">
        <v>687</v>
      </c>
    </row>
    <row r="226" spans="4:24" x14ac:dyDescent="0.25">
      <c r="D226" s="117">
        <v>208</v>
      </c>
      <c r="E226" s="117">
        <v>-1.329035E-14</v>
      </c>
      <c r="F226" s="117" t="s">
        <v>687</v>
      </c>
      <c r="G226">
        <v>20.8</v>
      </c>
      <c r="H226" s="65">
        <v>4.6795400000000003E-13</v>
      </c>
      <c r="W226" s="117" t="s">
        <v>687</v>
      </c>
      <c r="X226" s="117" t="s">
        <v>687</v>
      </c>
    </row>
    <row r="227" spans="4:24" x14ac:dyDescent="0.25">
      <c r="D227" s="117">
        <v>209</v>
      </c>
      <c r="E227" s="117">
        <v>-3.071526E-16</v>
      </c>
      <c r="F227" s="117" t="s">
        <v>687</v>
      </c>
      <c r="G227">
        <v>20.9</v>
      </c>
      <c r="H227" s="65">
        <v>3.4517120000000002E-13</v>
      </c>
      <c r="W227" s="117" t="s">
        <v>687</v>
      </c>
      <c r="X227" s="117" t="s">
        <v>687</v>
      </c>
    </row>
    <row r="228" spans="4:24" x14ac:dyDescent="0.25">
      <c r="D228" s="117">
        <v>210</v>
      </c>
      <c r="E228" s="117">
        <v>2.3494049999999999E-14</v>
      </c>
      <c r="F228" s="117" t="s">
        <v>687</v>
      </c>
      <c r="G228">
        <v>21</v>
      </c>
      <c r="H228" s="65">
        <v>5.3231209999999998E-13</v>
      </c>
      <c r="W228" s="117" t="s">
        <v>687</v>
      </c>
      <c r="X228" s="117" t="s">
        <v>687</v>
      </c>
    </row>
    <row r="229" spans="4:24" x14ac:dyDescent="0.25">
      <c r="D229" s="117">
        <v>211</v>
      </c>
      <c r="E229" s="117">
        <v>-3.0652649999999997E-14</v>
      </c>
      <c r="F229" s="117" t="s">
        <v>687</v>
      </c>
      <c r="G229">
        <v>21.1</v>
      </c>
      <c r="H229" s="65">
        <v>2.6914109999999998E-13</v>
      </c>
      <c r="W229" s="117" t="s">
        <v>687</v>
      </c>
      <c r="X229" s="117" t="s">
        <v>687</v>
      </c>
    </row>
    <row r="230" spans="4:24" x14ac:dyDescent="0.25">
      <c r="D230" s="117">
        <v>212</v>
      </c>
      <c r="E230" s="117">
        <v>3.334701E-14</v>
      </c>
      <c r="F230" s="117" t="s">
        <v>687</v>
      </c>
      <c r="G230">
        <v>21.2</v>
      </c>
      <c r="H230" s="65">
        <v>3.0740810000000001E-13</v>
      </c>
      <c r="W230" s="117" t="s">
        <v>687</v>
      </c>
      <c r="X230" s="117" t="s">
        <v>687</v>
      </c>
    </row>
    <row r="231" spans="4:24" x14ac:dyDescent="0.25">
      <c r="D231" s="117">
        <v>213</v>
      </c>
      <c r="E231" s="117">
        <v>-2.4351609999999999E-14</v>
      </c>
      <c r="F231" s="117" t="s">
        <v>687</v>
      </c>
      <c r="G231">
        <v>21.3</v>
      </c>
      <c r="H231" s="65">
        <v>1.2767999999999999E-13</v>
      </c>
      <c r="W231" s="117" t="s">
        <v>687</v>
      </c>
      <c r="X231" s="117" t="s">
        <v>687</v>
      </c>
    </row>
    <row r="232" spans="4:24" x14ac:dyDescent="0.25">
      <c r="D232" s="117">
        <v>214</v>
      </c>
      <c r="E232" s="117">
        <v>1.8425650000000001E-14</v>
      </c>
      <c r="F232" s="117" t="s">
        <v>687</v>
      </c>
      <c r="G232">
        <v>21.4</v>
      </c>
      <c r="H232" s="65">
        <v>2.4969869999999999E-13</v>
      </c>
      <c r="W232" s="117" t="s">
        <v>687</v>
      </c>
      <c r="X232" s="117" t="s">
        <v>687</v>
      </c>
    </row>
    <row r="233" spans="4:24" x14ac:dyDescent="0.25">
      <c r="D233" s="117">
        <v>215</v>
      </c>
      <c r="E233" s="117">
        <v>5.8235889999999998E-15</v>
      </c>
      <c r="F233" s="117" t="s">
        <v>687</v>
      </c>
      <c r="G233">
        <v>21.5</v>
      </c>
      <c r="H233" s="65">
        <v>2.9110310000000001E-13</v>
      </c>
      <c r="W233" s="117" t="s">
        <v>687</v>
      </c>
      <c r="X233" s="117" t="s">
        <v>687</v>
      </c>
    </row>
    <row r="234" spans="4:24" x14ac:dyDescent="0.25">
      <c r="D234" s="117">
        <v>216</v>
      </c>
      <c r="E234" s="117">
        <v>-1.7547810000000001E-14</v>
      </c>
      <c r="F234" s="117" t="s">
        <v>687</v>
      </c>
      <c r="G234">
        <v>21.6</v>
      </c>
      <c r="H234" s="65">
        <v>1.652479E-13</v>
      </c>
      <c r="W234" s="117" t="s">
        <v>687</v>
      </c>
      <c r="X234" s="117" t="s">
        <v>687</v>
      </c>
    </row>
    <row r="235" spans="4:24" x14ac:dyDescent="0.25">
      <c r="D235" s="117">
        <v>217</v>
      </c>
      <c r="E235" s="117">
        <v>2.8773280000000003E-14</v>
      </c>
      <c r="F235" s="117" t="s">
        <v>687</v>
      </c>
      <c r="G235">
        <v>21.7</v>
      </c>
      <c r="H235" s="65">
        <v>6.0201859999999999E-13</v>
      </c>
      <c r="W235" s="117" t="s">
        <v>687</v>
      </c>
      <c r="X235" s="117" t="s">
        <v>687</v>
      </c>
    </row>
    <row r="236" spans="4:24" x14ac:dyDescent="0.25">
      <c r="D236" s="117">
        <v>218</v>
      </c>
      <c r="E236" s="117">
        <v>-3.1471719999999997E-14</v>
      </c>
      <c r="F236" s="117" t="s">
        <v>687</v>
      </c>
      <c r="G236">
        <v>21.8</v>
      </c>
      <c r="H236" s="65">
        <v>6.89883E-13</v>
      </c>
      <c r="W236" s="117" t="s">
        <v>687</v>
      </c>
      <c r="X236" s="117" t="s">
        <v>687</v>
      </c>
    </row>
    <row r="237" spans="4:24" x14ac:dyDescent="0.25">
      <c r="D237" s="117">
        <v>219</v>
      </c>
      <c r="E237" s="117">
        <v>2.7094639999999999E-14</v>
      </c>
      <c r="F237" s="117" t="s">
        <v>687</v>
      </c>
      <c r="G237">
        <v>21.9</v>
      </c>
      <c r="H237" s="65">
        <v>5.1992489999999997E-13</v>
      </c>
      <c r="W237" s="117" t="s">
        <v>687</v>
      </c>
      <c r="X237" s="117" t="s">
        <v>687</v>
      </c>
    </row>
    <row r="238" spans="4:24" x14ac:dyDescent="0.25">
      <c r="D238" s="117">
        <v>220</v>
      </c>
      <c r="E238" s="117">
        <v>-8.3273799999999992E-15</v>
      </c>
      <c r="F238" s="117" t="s">
        <v>687</v>
      </c>
      <c r="G238">
        <v>22</v>
      </c>
      <c r="H238" s="65">
        <v>1.030271E-12</v>
      </c>
      <c r="W238" s="117" t="s">
        <v>687</v>
      </c>
      <c r="X238" s="117" t="s">
        <v>687</v>
      </c>
    </row>
    <row r="239" spans="4:24" x14ac:dyDescent="0.25">
      <c r="D239" s="117">
        <v>221</v>
      </c>
      <c r="E239" s="117">
        <v>-2.496683E-15</v>
      </c>
      <c r="F239" s="117" t="s">
        <v>687</v>
      </c>
      <c r="G239">
        <v>22.1</v>
      </c>
      <c r="H239" s="65">
        <v>6.1034169999999997E-13</v>
      </c>
      <c r="W239" s="117" t="s">
        <v>687</v>
      </c>
      <c r="X239" s="117" t="s">
        <v>687</v>
      </c>
    </row>
    <row r="240" spans="4:24" x14ac:dyDescent="0.25">
      <c r="D240" s="117">
        <v>222</v>
      </c>
      <c r="E240" s="117">
        <v>2.5707920000000001E-14</v>
      </c>
      <c r="F240" s="117" t="s">
        <v>687</v>
      </c>
      <c r="G240">
        <v>22.2</v>
      </c>
      <c r="H240" s="65">
        <v>7.3941559999999998E-13</v>
      </c>
      <c r="W240" s="117" t="s">
        <v>687</v>
      </c>
      <c r="X240" s="117" t="s">
        <v>687</v>
      </c>
    </row>
    <row r="241" spans="4:24" x14ac:dyDescent="0.25">
      <c r="D241" s="117">
        <v>223</v>
      </c>
      <c r="E241" s="117">
        <v>-3.019853E-14</v>
      </c>
      <c r="F241" s="117" t="s">
        <v>687</v>
      </c>
      <c r="G241">
        <v>22.3</v>
      </c>
      <c r="H241" s="65">
        <v>4.5761510000000002E-13</v>
      </c>
      <c r="W241" s="117" t="s">
        <v>687</v>
      </c>
      <c r="X241" s="117" t="s">
        <v>687</v>
      </c>
    </row>
    <row r="242" spans="4:24" x14ac:dyDescent="0.25">
      <c r="D242" s="117">
        <v>224</v>
      </c>
      <c r="E242" s="117">
        <v>3.4117410000000003E-14</v>
      </c>
      <c r="F242" s="117" t="s">
        <v>687</v>
      </c>
      <c r="G242">
        <v>22.4</v>
      </c>
      <c r="H242" s="65">
        <v>2.3888839999999999E-13</v>
      </c>
      <c r="W242" s="117" t="s">
        <v>687</v>
      </c>
      <c r="X242" s="117" t="s">
        <v>687</v>
      </c>
    </row>
    <row r="243" spans="4:24" x14ac:dyDescent="0.25">
      <c r="D243" s="117">
        <v>225</v>
      </c>
      <c r="E243" s="117">
        <v>-2.5284199999999999E-14</v>
      </c>
      <c r="F243" s="117" t="s">
        <v>687</v>
      </c>
      <c r="G243">
        <v>22.5</v>
      </c>
      <c r="H243" s="65">
        <v>2.5526240000000001E-14</v>
      </c>
      <c r="W243" s="117" t="s">
        <v>687</v>
      </c>
      <c r="X243" s="117" t="s">
        <v>687</v>
      </c>
    </row>
    <row r="244" spans="4:24" x14ac:dyDescent="0.25">
      <c r="D244" s="117">
        <v>226</v>
      </c>
      <c r="E244" s="117">
        <v>1.096497E-14</v>
      </c>
      <c r="F244" s="117" t="s">
        <v>687</v>
      </c>
      <c r="G244">
        <v>22.6</v>
      </c>
      <c r="H244" s="65">
        <v>7.525383E-14</v>
      </c>
      <c r="W244" s="117" t="s">
        <v>687</v>
      </c>
      <c r="X244" s="117" t="s">
        <v>687</v>
      </c>
    </row>
    <row r="245" spans="4:24" x14ac:dyDescent="0.25">
      <c r="D245" s="117">
        <v>227</v>
      </c>
      <c r="E245" s="117">
        <v>5.8560219999999997E-15</v>
      </c>
      <c r="F245" s="117" t="s">
        <v>687</v>
      </c>
      <c r="G245">
        <v>22.7</v>
      </c>
      <c r="H245" s="65">
        <v>2.2185600000000001E-14</v>
      </c>
      <c r="W245" s="117" t="s">
        <v>687</v>
      </c>
      <c r="X245" s="117" t="s">
        <v>687</v>
      </c>
    </row>
    <row r="246" spans="4:24" x14ac:dyDescent="0.25">
      <c r="D246" s="117">
        <v>228</v>
      </c>
      <c r="E246" s="117">
        <v>-1.9631939999999998E-14</v>
      </c>
      <c r="F246" s="117" t="s">
        <v>687</v>
      </c>
      <c r="G246">
        <v>22.8</v>
      </c>
      <c r="H246" s="65">
        <v>6.1940040000000005E-14</v>
      </c>
      <c r="W246" s="117" t="s">
        <v>687</v>
      </c>
      <c r="X246" s="117" t="s">
        <v>687</v>
      </c>
    </row>
    <row r="247" spans="4:24" x14ac:dyDescent="0.25">
      <c r="D247" s="117">
        <v>229</v>
      </c>
      <c r="E247" s="117">
        <v>3.1619709999999997E-14</v>
      </c>
      <c r="F247" s="117" t="s">
        <v>687</v>
      </c>
      <c r="G247">
        <v>22.9</v>
      </c>
      <c r="H247" s="65">
        <v>3.0419350000000002E-14</v>
      </c>
      <c r="W247" s="117" t="s">
        <v>687</v>
      </c>
      <c r="X247" s="117" t="s">
        <v>687</v>
      </c>
    </row>
    <row r="248" spans="4:24" x14ac:dyDescent="0.25">
      <c r="D248" s="117">
        <v>230</v>
      </c>
      <c r="E248" s="117">
        <v>-2.6200580000000001E-14</v>
      </c>
      <c r="F248" s="117" t="s">
        <v>687</v>
      </c>
      <c r="G248">
        <v>23</v>
      </c>
      <c r="H248" s="65">
        <v>1.17654E-14</v>
      </c>
      <c r="W248" s="117" t="s">
        <v>687</v>
      </c>
      <c r="X248" s="117" t="s">
        <v>687</v>
      </c>
    </row>
    <row r="249" spans="4:24" x14ac:dyDescent="0.25">
      <c r="D249" s="117">
        <v>231</v>
      </c>
      <c r="E249" s="117">
        <v>2.548087E-14</v>
      </c>
      <c r="F249" s="117" t="s">
        <v>687</v>
      </c>
      <c r="G249">
        <v>23.1</v>
      </c>
      <c r="H249" s="65">
        <v>1.187553E-13</v>
      </c>
      <c r="W249" s="117" t="s">
        <v>687</v>
      </c>
      <c r="X249" s="117" t="s">
        <v>687</v>
      </c>
    </row>
    <row r="250" spans="4:24" x14ac:dyDescent="0.25">
      <c r="D250" s="117">
        <v>232</v>
      </c>
      <c r="E250" s="117">
        <v>-1.3679610000000001E-14</v>
      </c>
      <c r="F250" s="117" t="s">
        <v>687</v>
      </c>
      <c r="G250">
        <v>23.2</v>
      </c>
      <c r="H250" s="65">
        <v>2.9639050000000001E-14</v>
      </c>
      <c r="W250" s="117" t="s">
        <v>687</v>
      </c>
      <c r="X250" s="117" t="s">
        <v>687</v>
      </c>
    </row>
    <row r="251" spans="4:24" x14ac:dyDescent="0.25">
      <c r="D251" s="117">
        <v>233</v>
      </c>
      <c r="E251" s="117">
        <v>-1.1465739999999999E-14</v>
      </c>
      <c r="F251" s="117" t="s">
        <v>687</v>
      </c>
      <c r="G251">
        <v>23.3</v>
      </c>
      <c r="H251" s="65">
        <v>3.9295209999999998E-14</v>
      </c>
      <c r="W251" s="117" t="s">
        <v>687</v>
      </c>
      <c r="X251" s="117" t="s">
        <v>687</v>
      </c>
    </row>
    <row r="252" spans="4:24" x14ac:dyDescent="0.25">
      <c r="D252" s="117">
        <v>234</v>
      </c>
      <c r="E252" s="117">
        <v>2.2464159999999999E-14</v>
      </c>
      <c r="F252" s="117" t="s">
        <v>687</v>
      </c>
      <c r="G252">
        <v>23.4</v>
      </c>
      <c r="H252" s="65">
        <v>1.6634120000000001E-14</v>
      </c>
      <c r="W252" s="117" t="s">
        <v>687</v>
      </c>
      <c r="X252" s="117" t="s">
        <v>687</v>
      </c>
    </row>
    <row r="253" spans="4:24" x14ac:dyDescent="0.25">
      <c r="D253" s="117">
        <v>235</v>
      </c>
      <c r="E253" s="117">
        <v>-2.7960320000000001E-14</v>
      </c>
      <c r="F253" s="117" t="s">
        <v>687</v>
      </c>
      <c r="G253">
        <v>23.5</v>
      </c>
      <c r="H253" s="65">
        <v>7.6196699999999994E-14</v>
      </c>
      <c r="W253" s="117" t="s">
        <v>687</v>
      </c>
      <c r="X253" s="117" t="s">
        <v>687</v>
      </c>
    </row>
    <row r="254" spans="4:24" x14ac:dyDescent="0.25">
      <c r="D254" s="117">
        <v>236</v>
      </c>
      <c r="E254" s="117">
        <v>3.0768209999999998E-14</v>
      </c>
      <c r="F254" s="117" t="s">
        <v>687</v>
      </c>
      <c r="G254">
        <v>23.6</v>
      </c>
      <c r="H254" s="65">
        <v>8.0894730000000003E-14</v>
      </c>
      <c r="W254" s="117" t="s">
        <v>687</v>
      </c>
      <c r="X254" s="117" t="s">
        <v>687</v>
      </c>
    </row>
    <row r="255" spans="4:24" x14ac:dyDescent="0.25">
      <c r="D255" s="117">
        <v>237</v>
      </c>
      <c r="E255" s="117">
        <v>-2.282705E-14</v>
      </c>
      <c r="F255" s="117" t="s">
        <v>687</v>
      </c>
      <c r="G255">
        <v>23.7</v>
      </c>
      <c r="H255" s="65">
        <v>5.3715640000000005E-13</v>
      </c>
      <c r="W255" s="117" t="s">
        <v>687</v>
      </c>
      <c r="X255" s="117" t="s">
        <v>687</v>
      </c>
    </row>
    <row r="256" spans="4:24" x14ac:dyDescent="0.25">
      <c r="D256" s="117">
        <v>238</v>
      </c>
      <c r="E256" s="117">
        <v>6.5210030000000003E-15</v>
      </c>
      <c r="F256" s="117" t="s">
        <v>687</v>
      </c>
      <c r="G256">
        <v>23.8</v>
      </c>
      <c r="H256" s="65">
        <v>8.27654E-13</v>
      </c>
      <c r="W256" s="117" t="s">
        <v>687</v>
      </c>
      <c r="X256" s="117" t="s">
        <v>687</v>
      </c>
    </row>
    <row r="257" spans="4:24" x14ac:dyDescent="0.25">
      <c r="D257" s="117">
        <v>239</v>
      </c>
      <c r="E257" s="117">
        <v>1.5060230000000001E-14</v>
      </c>
      <c r="F257" s="117" t="s">
        <v>687</v>
      </c>
      <c r="G257">
        <v>23.9</v>
      </c>
      <c r="H257" s="65">
        <v>7.9745009999999996E-13</v>
      </c>
      <c r="W257" s="117" t="s">
        <v>687</v>
      </c>
      <c r="X257" s="117" t="s">
        <v>687</v>
      </c>
    </row>
    <row r="258" spans="4:24" x14ac:dyDescent="0.25">
      <c r="D258" s="117">
        <v>240</v>
      </c>
      <c r="E258" s="117">
        <v>-2.623301E-14</v>
      </c>
      <c r="F258" s="117" t="s">
        <v>687</v>
      </c>
      <c r="G258">
        <v>24</v>
      </c>
      <c r="H258" s="65">
        <v>1.2255890000000001E-12</v>
      </c>
      <c r="W258" s="117" t="s">
        <v>687</v>
      </c>
      <c r="X258" s="117" t="s">
        <v>687</v>
      </c>
    </row>
    <row r="259" spans="4:24" x14ac:dyDescent="0.25">
      <c r="D259" s="117">
        <v>241</v>
      </c>
      <c r="E259" s="117">
        <v>3.327403E-14</v>
      </c>
      <c r="F259" s="117" t="s">
        <v>687</v>
      </c>
      <c r="G259">
        <v>24.1</v>
      </c>
      <c r="H259" s="65">
        <v>9.8067340000000004E-13</v>
      </c>
      <c r="W259" s="117" t="s">
        <v>687</v>
      </c>
      <c r="X259" s="117" t="s">
        <v>687</v>
      </c>
    </row>
    <row r="260" spans="4:24" x14ac:dyDescent="0.25">
      <c r="D260" s="117">
        <v>242</v>
      </c>
      <c r="E260" s="117">
        <v>-2.7157489999999999E-14</v>
      </c>
      <c r="F260" s="117" t="s">
        <v>687</v>
      </c>
      <c r="G260">
        <v>24.2</v>
      </c>
      <c r="H260" s="65">
        <v>9.1998900000000003E-13</v>
      </c>
      <c r="W260" s="117" t="s">
        <v>687</v>
      </c>
      <c r="X260" s="117" t="s">
        <v>687</v>
      </c>
    </row>
    <row r="261" spans="4:24" x14ac:dyDescent="0.25">
      <c r="D261" s="117">
        <v>243</v>
      </c>
      <c r="E261" s="117">
        <v>2.0866589999999999E-14</v>
      </c>
      <c r="F261" s="117" t="s">
        <v>687</v>
      </c>
      <c r="G261">
        <v>24.3</v>
      </c>
      <c r="H261" s="65">
        <v>1.1346679999999999E-12</v>
      </c>
      <c r="W261" s="117" t="s">
        <v>687</v>
      </c>
      <c r="X261" s="117" t="s">
        <v>687</v>
      </c>
    </row>
    <row r="262" spans="4:24" x14ac:dyDescent="0.25">
      <c r="D262" s="117">
        <v>244</v>
      </c>
      <c r="E262" s="117">
        <v>-3.6563349999999999E-15</v>
      </c>
      <c r="F262" s="117" t="s">
        <v>687</v>
      </c>
      <c r="G262">
        <v>24.4</v>
      </c>
      <c r="H262" s="65">
        <v>8.2149299999999998E-13</v>
      </c>
      <c r="W262" s="117" t="s">
        <v>687</v>
      </c>
      <c r="X262" s="117" t="s">
        <v>687</v>
      </c>
    </row>
    <row r="263" spans="4:24" x14ac:dyDescent="0.25">
      <c r="D263" s="117">
        <v>245</v>
      </c>
      <c r="E263" s="117">
        <v>-9.1950780000000007E-15</v>
      </c>
      <c r="F263" s="117" t="s">
        <v>687</v>
      </c>
      <c r="G263">
        <v>24.5</v>
      </c>
      <c r="H263" s="65">
        <v>6.8320590000000001E-14</v>
      </c>
      <c r="W263" s="117" t="s">
        <v>687</v>
      </c>
      <c r="X263" s="117" t="s">
        <v>687</v>
      </c>
    </row>
    <row r="264" spans="4:24" x14ac:dyDescent="0.25">
      <c r="D264" s="117">
        <v>246</v>
      </c>
      <c r="E264" s="117">
        <v>2.3891430000000001E-14</v>
      </c>
      <c r="F264" s="117" t="s">
        <v>687</v>
      </c>
      <c r="G264">
        <v>24.6</v>
      </c>
      <c r="H264" s="65">
        <v>2.664913E-13</v>
      </c>
      <c r="W264" s="117" t="s">
        <v>687</v>
      </c>
      <c r="X264" s="117" t="s">
        <v>687</v>
      </c>
    </row>
    <row r="265" spans="4:24" x14ac:dyDescent="0.25">
      <c r="D265" s="117">
        <v>247</v>
      </c>
      <c r="E265" s="117">
        <v>-2.9776830000000003E-14</v>
      </c>
      <c r="F265" s="117" t="s">
        <v>687</v>
      </c>
      <c r="G265">
        <v>24.7</v>
      </c>
      <c r="H265" s="65">
        <v>9.7000919999999997E-13</v>
      </c>
      <c r="W265" s="117" t="s">
        <v>687</v>
      </c>
      <c r="X265" s="117" t="s">
        <v>687</v>
      </c>
    </row>
    <row r="266" spans="4:24" x14ac:dyDescent="0.25">
      <c r="D266" s="117">
        <v>248</v>
      </c>
      <c r="E266" s="117">
        <v>3.2357659999999999E-14</v>
      </c>
      <c r="F266" s="117" t="s">
        <v>687</v>
      </c>
      <c r="G266">
        <v>24.8</v>
      </c>
      <c r="H266" s="65">
        <v>1.8317E-12</v>
      </c>
      <c r="W266" s="117" t="s">
        <v>687</v>
      </c>
      <c r="X266" s="117" t="s">
        <v>687</v>
      </c>
    </row>
    <row r="267" spans="4:24" x14ac:dyDescent="0.25">
      <c r="D267" s="117">
        <v>249</v>
      </c>
      <c r="E267" s="117">
        <v>-2.3540680000000001E-14</v>
      </c>
      <c r="F267" s="117" t="s">
        <v>687</v>
      </c>
      <c r="G267">
        <v>24.9</v>
      </c>
      <c r="H267" s="65">
        <v>2.936452E-12</v>
      </c>
      <c r="W267" s="117" t="s">
        <v>687</v>
      </c>
      <c r="X267" s="117" t="s">
        <v>687</v>
      </c>
    </row>
    <row r="268" spans="4:24" x14ac:dyDescent="0.25">
      <c r="D268" s="117">
        <v>250</v>
      </c>
      <c r="E268" s="117">
        <v>3.7475729999999997E-15</v>
      </c>
      <c r="F268" s="117" t="s">
        <v>687</v>
      </c>
      <c r="G268">
        <v>25</v>
      </c>
      <c r="H268" s="65">
        <v>2.9390530000000002E-12</v>
      </c>
      <c r="W268" s="117" t="s">
        <v>687</v>
      </c>
      <c r="X268" s="117" t="s">
        <v>687</v>
      </c>
    </row>
    <row r="269" spans="4:24" x14ac:dyDescent="0.25">
      <c r="D269" s="117">
        <v>251</v>
      </c>
      <c r="E269" s="117">
        <v>1.562791E-14</v>
      </c>
      <c r="F269" s="117" t="s">
        <v>687</v>
      </c>
      <c r="G269">
        <v>25.1</v>
      </c>
      <c r="H269" s="65">
        <v>2.8271450000000001E-12</v>
      </c>
      <c r="W269" s="117" t="s">
        <v>687</v>
      </c>
      <c r="X269" s="117" t="s">
        <v>687</v>
      </c>
    </row>
    <row r="270" spans="4:24" x14ac:dyDescent="0.25">
      <c r="D270" s="117">
        <v>252</v>
      </c>
      <c r="E270" s="117">
        <v>-2.4075910000000001E-14</v>
      </c>
      <c r="F270" s="117" t="s">
        <v>687</v>
      </c>
      <c r="G270">
        <v>25.2</v>
      </c>
      <c r="H270" s="65">
        <v>1.945688E-12</v>
      </c>
      <c r="W270" s="117" t="s">
        <v>687</v>
      </c>
      <c r="X270" s="117" t="s">
        <v>687</v>
      </c>
    </row>
    <row r="271" spans="4:24" x14ac:dyDescent="0.25">
      <c r="D271" s="117">
        <v>253</v>
      </c>
      <c r="E271" s="117">
        <v>3.530949E-14</v>
      </c>
      <c r="F271" s="117" t="s">
        <v>687</v>
      </c>
      <c r="G271">
        <v>25.3</v>
      </c>
      <c r="H271" s="65">
        <v>1.9722179999999999E-12</v>
      </c>
      <c r="W271" s="117" t="s">
        <v>687</v>
      </c>
      <c r="X271" s="117" t="s">
        <v>687</v>
      </c>
    </row>
    <row r="272" spans="4:24" x14ac:dyDescent="0.25">
      <c r="D272" s="117">
        <v>254</v>
      </c>
      <c r="E272" s="117">
        <v>-3.2469180000000002E-14</v>
      </c>
      <c r="F272" s="117" t="s">
        <v>687</v>
      </c>
      <c r="G272">
        <v>25.4</v>
      </c>
      <c r="H272" s="65">
        <v>1.3929620000000001E-12</v>
      </c>
      <c r="W272" s="117" t="s">
        <v>687</v>
      </c>
      <c r="X272" s="117" t="s">
        <v>687</v>
      </c>
    </row>
    <row r="273" spans="4:24" x14ac:dyDescent="0.25">
      <c r="D273" s="117">
        <v>255</v>
      </c>
      <c r="E273" s="117">
        <v>2.2074890000000001E-14</v>
      </c>
      <c r="F273" s="117" t="s">
        <v>687</v>
      </c>
      <c r="G273">
        <v>25.5</v>
      </c>
      <c r="H273" s="65">
        <v>4.3511650000000002E-13</v>
      </c>
      <c r="W273" s="117" t="s">
        <v>687</v>
      </c>
      <c r="X273" s="117" t="s">
        <v>687</v>
      </c>
    </row>
    <row r="274" spans="4:24" x14ac:dyDescent="0.25">
      <c r="D274" s="117">
        <v>256</v>
      </c>
      <c r="E274" s="117">
        <v>3.9584269999999997E-15</v>
      </c>
      <c r="F274" s="117" t="s">
        <v>687</v>
      </c>
      <c r="G274">
        <v>25.6</v>
      </c>
      <c r="H274" s="65">
        <v>1.8325610000000002E-12</v>
      </c>
      <c r="W274" s="117" t="s">
        <v>687</v>
      </c>
      <c r="X274" s="117" t="s">
        <v>687</v>
      </c>
    </row>
    <row r="275" spans="4:24" x14ac:dyDescent="0.25">
      <c r="D275" s="117">
        <v>257</v>
      </c>
      <c r="E275" s="117">
        <v>-1.5155520000000001E-14</v>
      </c>
      <c r="F275" s="117" t="s">
        <v>687</v>
      </c>
      <c r="G275">
        <v>25.7</v>
      </c>
      <c r="H275" s="65">
        <v>4.4746269999999998E-12</v>
      </c>
      <c r="W275" s="117" t="s">
        <v>687</v>
      </c>
      <c r="X275" s="117" t="s">
        <v>687</v>
      </c>
    </row>
    <row r="276" spans="4:24" x14ac:dyDescent="0.25">
      <c r="D276" s="117">
        <v>258</v>
      </c>
      <c r="E276" s="117">
        <v>2.7808260000000001E-14</v>
      </c>
      <c r="F276" s="117" t="s">
        <v>687</v>
      </c>
      <c r="G276">
        <v>25.8</v>
      </c>
      <c r="H276" s="65">
        <v>7.9160249999999997E-12</v>
      </c>
      <c r="W276" s="117" t="s">
        <v>687</v>
      </c>
      <c r="X276" s="117" t="s">
        <v>687</v>
      </c>
    </row>
    <row r="277" spans="4:24" x14ac:dyDescent="0.25">
      <c r="D277" s="117">
        <v>259</v>
      </c>
      <c r="E277" s="117">
        <v>-3.0271519999999998E-14</v>
      </c>
      <c r="F277" s="117" t="s">
        <v>687</v>
      </c>
      <c r="G277">
        <v>25.9</v>
      </c>
      <c r="H277" s="65">
        <v>1.015375E-11</v>
      </c>
      <c r="W277" s="117" t="s">
        <v>687</v>
      </c>
      <c r="X277" s="117" t="s">
        <v>687</v>
      </c>
    </row>
    <row r="278" spans="4:24" x14ac:dyDescent="0.25">
      <c r="D278" s="117">
        <v>260</v>
      </c>
      <c r="E278" s="117">
        <v>2.9576120000000003E-14</v>
      </c>
      <c r="F278" s="117" t="s">
        <v>687</v>
      </c>
      <c r="G278">
        <v>26</v>
      </c>
      <c r="H278" s="65">
        <v>9.977841E-12</v>
      </c>
      <c r="W278" s="117" t="s">
        <v>687</v>
      </c>
      <c r="X278" s="117" t="s">
        <v>687</v>
      </c>
    </row>
    <row r="279" spans="4:24" x14ac:dyDescent="0.25">
      <c r="D279" s="117">
        <v>261</v>
      </c>
      <c r="E279" s="117">
        <v>-1.5520450000000001E-14</v>
      </c>
      <c r="F279" s="117" t="s">
        <v>687</v>
      </c>
      <c r="G279">
        <v>26.1</v>
      </c>
      <c r="H279" s="65">
        <v>1.1664440000000001E-11</v>
      </c>
      <c r="W279" s="117" t="s">
        <v>687</v>
      </c>
      <c r="X279" s="117" t="s">
        <v>687</v>
      </c>
    </row>
    <row r="280" spans="4:24" x14ac:dyDescent="0.25">
      <c r="D280" s="117">
        <v>262</v>
      </c>
      <c r="E280" s="117">
        <v>-3.4779249999999998E-15</v>
      </c>
      <c r="F280" s="117" t="s">
        <v>687</v>
      </c>
      <c r="G280">
        <v>26.2</v>
      </c>
      <c r="H280" s="65">
        <v>9.9473459999999997E-12</v>
      </c>
      <c r="W280" s="117" t="s">
        <v>687</v>
      </c>
      <c r="X280" s="117" t="s">
        <v>687</v>
      </c>
    </row>
    <row r="281" spans="4:24" x14ac:dyDescent="0.25">
      <c r="D281" s="117">
        <v>263</v>
      </c>
      <c r="E281" s="117">
        <v>1.897708E-14</v>
      </c>
      <c r="F281" s="117" t="s">
        <v>687</v>
      </c>
      <c r="G281">
        <v>26.3</v>
      </c>
      <c r="H281" s="65">
        <v>7.6171049999999996E-12</v>
      </c>
      <c r="W281" s="117" t="s">
        <v>687</v>
      </c>
      <c r="X281" s="117" t="s">
        <v>687</v>
      </c>
    </row>
    <row r="282" spans="4:24" x14ac:dyDescent="0.25">
      <c r="D282" s="117">
        <v>264</v>
      </c>
      <c r="E282" s="117">
        <v>-2.8819910000000001E-14</v>
      </c>
      <c r="F282" s="117" t="s">
        <v>687</v>
      </c>
      <c r="G282">
        <v>26.4</v>
      </c>
      <c r="H282" s="65">
        <v>5.3356669999999999E-12</v>
      </c>
      <c r="W282" s="117" t="s">
        <v>687</v>
      </c>
      <c r="X282" s="117" t="s">
        <v>687</v>
      </c>
    </row>
    <row r="283" spans="4:24" x14ac:dyDescent="0.25">
      <c r="D283" s="117">
        <v>265</v>
      </c>
      <c r="E283" s="117">
        <v>3.3257809999999998E-14</v>
      </c>
      <c r="F283" s="117" t="s">
        <v>687</v>
      </c>
      <c r="G283">
        <v>26.5</v>
      </c>
      <c r="H283" s="65">
        <v>6.7751210000000001E-13</v>
      </c>
      <c r="W283" s="117" t="s">
        <v>687</v>
      </c>
      <c r="X283" s="117" t="s">
        <v>687</v>
      </c>
    </row>
    <row r="284" spans="4:24" x14ac:dyDescent="0.25">
      <c r="D284" s="117">
        <v>266</v>
      </c>
      <c r="E284" s="117">
        <v>-2.588431E-14</v>
      </c>
      <c r="F284" s="117" t="s">
        <v>687</v>
      </c>
      <c r="G284">
        <v>26.6</v>
      </c>
      <c r="H284" s="65">
        <v>1.8952769999999999E-12</v>
      </c>
      <c r="W284" s="117" t="s">
        <v>687</v>
      </c>
      <c r="X284" s="117" t="s">
        <v>687</v>
      </c>
    </row>
    <row r="285" spans="4:24" x14ac:dyDescent="0.25">
      <c r="D285" s="117">
        <v>267</v>
      </c>
      <c r="E285" s="117">
        <v>1.1508309999999999E-14</v>
      </c>
      <c r="F285" s="117" t="s">
        <v>687</v>
      </c>
      <c r="G285">
        <v>26.7</v>
      </c>
      <c r="H285" s="65">
        <v>6.7009409999999997E-12</v>
      </c>
      <c r="W285" s="117" t="s">
        <v>687</v>
      </c>
      <c r="X285" s="117" t="s">
        <v>687</v>
      </c>
    </row>
    <row r="286" spans="4:24" x14ac:dyDescent="0.25">
      <c r="D286" s="117">
        <v>268</v>
      </c>
      <c r="E286" s="117">
        <v>4.0962770000000001E-15</v>
      </c>
      <c r="F286" s="117" t="s">
        <v>687</v>
      </c>
      <c r="G286">
        <v>26.8</v>
      </c>
      <c r="H286" s="65">
        <v>1.260957E-11</v>
      </c>
      <c r="W286" s="117" t="s">
        <v>687</v>
      </c>
      <c r="X286" s="117" t="s">
        <v>687</v>
      </c>
    </row>
    <row r="287" spans="4:24" x14ac:dyDescent="0.25">
      <c r="D287" s="117">
        <v>269</v>
      </c>
      <c r="E287" s="117">
        <v>-1.6258410000000001E-14</v>
      </c>
      <c r="F287" s="117" t="s">
        <v>687</v>
      </c>
      <c r="G287">
        <v>26.9</v>
      </c>
      <c r="H287" s="65">
        <v>1.4109589999999999E-11</v>
      </c>
      <c r="W287" s="117" t="s">
        <v>687</v>
      </c>
      <c r="X287" s="117" t="s">
        <v>687</v>
      </c>
    </row>
    <row r="288" spans="4:24" x14ac:dyDescent="0.25">
      <c r="D288" s="117">
        <v>270</v>
      </c>
      <c r="E288" s="117">
        <v>2.8270489999999999E-14</v>
      </c>
      <c r="F288" s="117" t="s">
        <v>687</v>
      </c>
      <c r="G288">
        <v>27</v>
      </c>
      <c r="H288" s="65">
        <v>1.6393040000000001E-11</v>
      </c>
      <c r="W288" s="117" t="s">
        <v>687</v>
      </c>
      <c r="X288" s="117" t="s">
        <v>687</v>
      </c>
    </row>
    <row r="289" spans="4:24" x14ac:dyDescent="0.25">
      <c r="D289" s="117">
        <v>271</v>
      </c>
      <c r="E289" s="117">
        <v>-2.9395689999999999E-14</v>
      </c>
      <c r="F289" s="117" t="s">
        <v>687</v>
      </c>
      <c r="G289">
        <v>27.1</v>
      </c>
      <c r="H289" s="65">
        <v>1.5537900000000001E-11</v>
      </c>
      <c r="W289" s="117" t="s">
        <v>687</v>
      </c>
      <c r="X289" s="117" t="s">
        <v>687</v>
      </c>
    </row>
    <row r="290" spans="4:24" x14ac:dyDescent="0.25">
      <c r="D290" s="117">
        <v>272</v>
      </c>
      <c r="E290" s="117">
        <v>2.694866E-14</v>
      </c>
      <c r="F290" s="117" t="s">
        <v>687</v>
      </c>
      <c r="G290">
        <v>27.2</v>
      </c>
      <c r="H290" s="65">
        <v>1.3545580000000001E-11</v>
      </c>
      <c r="W290" s="117" t="s">
        <v>687</v>
      </c>
      <c r="X290" s="117" t="s">
        <v>687</v>
      </c>
    </row>
    <row r="291" spans="4:24" x14ac:dyDescent="0.25">
      <c r="D291" s="117">
        <v>273</v>
      </c>
      <c r="E291" s="117">
        <v>-1.091428E-14</v>
      </c>
      <c r="F291" s="117" t="s">
        <v>687</v>
      </c>
      <c r="G291">
        <v>27.3</v>
      </c>
      <c r="H291" s="65">
        <v>1.2402740000000001E-11</v>
      </c>
      <c r="W291" s="117" t="s">
        <v>687</v>
      </c>
      <c r="X291" s="117" t="s">
        <v>687</v>
      </c>
    </row>
    <row r="292" spans="4:24" x14ac:dyDescent="0.25">
      <c r="D292" s="117">
        <v>274</v>
      </c>
      <c r="E292" s="117">
        <v>-1.401923E-15</v>
      </c>
      <c r="F292" s="117" t="s">
        <v>687</v>
      </c>
      <c r="G292">
        <v>27.4</v>
      </c>
      <c r="H292" s="65">
        <v>9.1463709999999993E-12</v>
      </c>
      <c r="W292" s="117" t="s">
        <v>687</v>
      </c>
      <c r="X292" s="117" t="s">
        <v>687</v>
      </c>
    </row>
    <row r="293" spans="4:24" x14ac:dyDescent="0.25">
      <c r="D293" s="117">
        <v>275</v>
      </c>
      <c r="E293" s="117">
        <v>2.1409919999999999E-14</v>
      </c>
      <c r="F293" s="117" t="s">
        <v>687</v>
      </c>
      <c r="G293">
        <v>27.5</v>
      </c>
      <c r="H293" s="65">
        <v>3.5298670000000001E-12</v>
      </c>
      <c r="W293" s="117" t="s">
        <v>687</v>
      </c>
      <c r="X293" s="117" t="s">
        <v>687</v>
      </c>
    </row>
    <row r="294" spans="4:24" x14ac:dyDescent="0.25">
      <c r="D294" s="117">
        <v>276</v>
      </c>
      <c r="E294" s="117">
        <v>-2.9144310000000003E-14</v>
      </c>
      <c r="F294" s="117" t="s">
        <v>687</v>
      </c>
      <c r="G294">
        <v>27.6</v>
      </c>
      <c r="H294" s="65">
        <v>9.1168009999999999E-12</v>
      </c>
      <c r="W294" s="117" t="s">
        <v>687</v>
      </c>
      <c r="X294" s="117" t="s">
        <v>687</v>
      </c>
    </row>
    <row r="295" spans="4:24" x14ac:dyDescent="0.25">
      <c r="D295" s="117">
        <v>277</v>
      </c>
      <c r="E295" s="117">
        <v>3.9007399999999997E-14</v>
      </c>
      <c r="F295" s="117" t="s">
        <v>687</v>
      </c>
      <c r="G295">
        <v>27.7</v>
      </c>
      <c r="H295" s="65">
        <v>3.6463719999999998E-11</v>
      </c>
      <c r="W295" s="117" t="s">
        <v>687</v>
      </c>
      <c r="X295" s="117" t="s">
        <v>687</v>
      </c>
    </row>
    <row r="296" spans="4:24" x14ac:dyDescent="0.25">
      <c r="D296" s="117">
        <v>278</v>
      </c>
      <c r="E296" s="117">
        <v>-2.7052069999999999E-14</v>
      </c>
      <c r="F296" s="117" t="s">
        <v>687</v>
      </c>
      <c r="G296">
        <v>27.8</v>
      </c>
      <c r="H296" s="65">
        <v>5.6686430000000001E-11</v>
      </c>
      <c r="W296" s="117" t="s">
        <v>687</v>
      </c>
      <c r="X296" s="117" t="s">
        <v>687</v>
      </c>
    </row>
    <row r="297" spans="4:24" x14ac:dyDescent="0.25">
      <c r="D297" s="117">
        <v>279</v>
      </c>
      <c r="E297" s="117">
        <v>8.9213929999999999E-15</v>
      </c>
      <c r="F297" s="117" t="s">
        <v>687</v>
      </c>
      <c r="G297">
        <v>27.9</v>
      </c>
      <c r="H297" s="65">
        <v>6.5958110000000005E-11</v>
      </c>
      <c r="W297" s="117" t="s">
        <v>687</v>
      </c>
      <c r="X297" s="117" t="s">
        <v>687</v>
      </c>
    </row>
    <row r="298" spans="4:24" x14ac:dyDescent="0.25">
      <c r="D298" s="117">
        <v>280</v>
      </c>
      <c r="E298" s="117">
        <v>1.013781E-14</v>
      </c>
      <c r="F298" s="117" t="s">
        <v>687</v>
      </c>
      <c r="G298">
        <v>28</v>
      </c>
      <c r="H298" s="65">
        <v>7.0671699999999999E-11</v>
      </c>
      <c r="W298" s="117" t="s">
        <v>687</v>
      </c>
      <c r="X298" s="117" t="s">
        <v>687</v>
      </c>
    </row>
    <row r="299" spans="4:24" x14ac:dyDescent="0.25">
      <c r="D299" s="117">
        <v>281</v>
      </c>
      <c r="E299" s="117">
        <v>-2.584375E-14</v>
      </c>
      <c r="F299" s="117" t="s">
        <v>687</v>
      </c>
      <c r="G299">
        <v>28.1</v>
      </c>
      <c r="H299" s="65">
        <v>6.1305430000000004E-11</v>
      </c>
      <c r="W299" s="117" t="s">
        <v>687</v>
      </c>
      <c r="X299" s="117" t="s">
        <v>687</v>
      </c>
    </row>
    <row r="300" spans="4:24" x14ac:dyDescent="0.25">
      <c r="D300" s="117">
        <v>282</v>
      </c>
      <c r="E300" s="117">
        <v>3.2017070000000003E-14</v>
      </c>
      <c r="F300" s="117" t="s">
        <v>687</v>
      </c>
      <c r="G300">
        <v>28.2</v>
      </c>
      <c r="H300" s="65">
        <v>5.46291E-11</v>
      </c>
      <c r="W300" s="117" t="s">
        <v>687</v>
      </c>
      <c r="X300" s="117" t="s">
        <v>687</v>
      </c>
    </row>
    <row r="301" spans="4:24" x14ac:dyDescent="0.25">
      <c r="D301" s="117">
        <v>283</v>
      </c>
      <c r="E301" s="117">
        <v>-3.1268969999999998E-14</v>
      </c>
      <c r="F301" s="117" t="s">
        <v>687</v>
      </c>
      <c r="G301">
        <v>28.3</v>
      </c>
      <c r="H301" s="65">
        <v>4.9678099999999999E-11</v>
      </c>
      <c r="W301" s="117" t="s">
        <v>687</v>
      </c>
      <c r="X301" s="117" t="s">
        <v>687</v>
      </c>
    </row>
    <row r="302" spans="4:24" x14ac:dyDescent="0.25">
      <c r="D302" s="117">
        <v>284</v>
      </c>
      <c r="E302" s="117">
        <v>2.3291309999999999E-14</v>
      </c>
      <c r="F302" s="117" t="s">
        <v>687</v>
      </c>
      <c r="G302">
        <v>28.4</v>
      </c>
      <c r="H302" s="65">
        <v>3.573866E-11</v>
      </c>
      <c r="W302" s="117" t="s">
        <v>687</v>
      </c>
      <c r="X302" s="117" t="s">
        <v>687</v>
      </c>
    </row>
    <row r="303" spans="4:24" x14ac:dyDescent="0.25">
      <c r="D303" s="117">
        <v>285</v>
      </c>
      <c r="E303" s="117">
        <v>-6.7460320000000001E-15</v>
      </c>
      <c r="F303" s="117" t="s">
        <v>687</v>
      </c>
      <c r="G303">
        <v>28.5</v>
      </c>
      <c r="H303" s="65">
        <v>3.7444329999999997E-12</v>
      </c>
      <c r="W303" s="117" t="s">
        <v>687</v>
      </c>
      <c r="X303" s="117" t="s">
        <v>687</v>
      </c>
    </row>
    <row r="304" spans="4:24" x14ac:dyDescent="0.25">
      <c r="D304" s="117">
        <v>286</v>
      </c>
      <c r="E304" s="117">
        <v>-5.1484709999999996E-15</v>
      </c>
      <c r="F304" s="117" t="s">
        <v>687</v>
      </c>
      <c r="G304">
        <v>28.6</v>
      </c>
      <c r="H304" s="65">
        <v>1.8720149999999999E-12</v>
      </c>
      <c r="W304" s="117" t="s">
        <v>687</v>
      </c>
      <c r="X304" s="117" t="s">
        <v>687</v>
      </c>
    </row>
    <row r="305" spans="4:24" x14ac:dyDescent="0.25">
      <c r="D305" s="117">
        <v>287</v>
      </c>
      <c r="E305" s="117">
        <v>2.2099209999999999E-14</v>
      </c>
      <c r="F305" s="117" t="s">
        <v>687</v>
      </c>
      <c r="G305">
        <v>28.7</v>
      </c>
      <c r="H305" s="65">
        <v>5.8421930000000003E-12</v>
      </c>
      <c r="W305" s="117" t="s">
        <v>687</v>
      </c>
      <c r="X305" s="117" t="s">
        <v>687</v>
      </c>
    </row>
    <row r="306" spans="4:24" x14ac:dyDescent="0.25">
      <c r="D306" s="117">
        <v>288</v>
      </c>
      <c r="E306" s="117">
        <v>-3.0206629999999999E-14</v>
      </c>
      <c r="F306" s="117" t="s">
        <v>687</v>
      </c>
      <c r="G306">
        <v>28.8</v>
      </c>
      <c r="H306" s="65">
        <v>1.1561859999999999E-11</v>
      </c>
      <c r="W306" s="117" t="s">
        <v>687</v>
      </c>
      <c r="X306" s="117" t="s">
        <v>687</v>
      </c>
    </row>
    <row r="307" spans="4:24" x14ac:dyDescent="0.25">
      <c r="D307" s="117">
        <v>289</v>
      </c>
      <c r="E307" s="117">
        <v>3.4482329999999999E-14</v>
      </c>
      <c r="F307" s="117" t="s">
        <v>687</v>
      </c>
      <c r="G307">
        <v>28.9</v>
      </c>
      <c r="H307" s="65">
        <v>1.1768800000000001E-11</v>
      </c>
      <c r="W307" s="117" t="s">
        <v>687</v>
      </c>
      <c r="X307" s="117" t="s">
        <v>687</v>
      </c>
    </row>
    <row r="308" spans="4:24" x14ac:dyDescent="0.25">
      <c r="D308" s="117">
        <v>290</v>
      </c>
      <c r="E308" s="117">
        <v>-2.2080970000000001E-14</v>
      </c>
      <c r="F308" s="117" t="s">
        <v>687</v>
      </c>
      <c r="G308">
        <v>29</v>
      </c>
      <c r="H308" s="65">
        <v>1.363491E-11</v>
      </c>
      <c r="W308" s="117" t="s">
        <v>687</v>
      </c>
      <c r="X308" s="117" t="s">
        <v>687</v>
      </c>
    </row>
    <row r="309" spans="4:24" x14ac:dyDescent="0.25">
      <c r="D309" s="117">
        <v>291</v>
      </c>
      <c r="E309" s="117">
        <v>4.1043899999999996E-15</v>
      </c>
      <c r="F309" s="117" t="s">
        <v>687</v>
      </c>
      <c r="G309">
        <v>29.1</v>
      </c>
      <c r="H309" s="65">
        <v>1.402003E-11</v>
      </c>
      <c r="W309" s="117" t="s">
        <v>687</v>
      </c>
      <c r="X309" s="117" t="s">
        <v>687</v>
      </c>
    </row>
    <row r="310" spans="4:24" x14ac:dyDescent="0.25">
      <c r="D310" s="117">
        <v>292</v>
      </c>
      <c r="E310" s="117">
        <v>1.1775920000000001E-14</v>
      </c>
      <c r="F310" s="117" t="s">
        <v>687</v>
      </c>
      <c r="G310">
        <v>29.2</v>
      </c>
      <c r="H310" s="65">
        <v>1.117904E-11</v>
      </c>
      <c r="W310" s="117" t="s">
        <v>687</v>
      </c>
      <c r="X310" s="117" t="s">
        <v>687</v>
      </c>
    </row>
    <row r="311" spans="4:24" x14ac:dyDescent="0.25">
      <c r="D311" s="117">
        <v>293</v>
      </c>
      <c r="E311" s="117">
        <v>-2.3921820000000001E-14</v>
      </c>
      <c r="F311" s="117" t="s">
        <v>687</v>
      </c>
      <c r="G311">
        <v>29.3</v>
      </c>
      <c r="H311" s="65">
        <v>1.058511E-11</v>
      </c>
      <c r="W311" s="117" t="s">
        <v>687</v>
      </c>
      <c r="X311" s="117" t="s">
        <v>687</v>
      </c>
    </row>
    <row r="312" spans="4:24" x14ac:dyDescent="0.25">
      <c r="D312" s="117">
        <v>294</v>
      </c>
      <c r="E312" s="117">
        <v>3.5577100000000003E-14</v>
      </c>
      <c r="F312" s="117" t="s">
        <v>687</v>
      </c>
      <c r="G312">
        <v>29.4</v>
      </c>
      <c r="H312" s="65">
        <v>8.1969299999999999E-12</v>
      </c>
      <c r="W312" s="117" t="s">
        <v>687</v>
      </c>
      <c r="X312" s="117" t="s">
        <v>687</v>
      </c>
    </row>
    <row r="313" spans="4:24" x14ac:dyDescent="0.25">
      <c r="D313" s="117">
        <v>295</v>
      </c>
      <c r="E313" s="117">
        <v>-2.661415E-14</v>
      </c>
      <c r="F313" s="117" t="s">
        <v>687</v>
      </c>
      <c r="G313">
        <v>29.5</v>
      </c>
      <c r="H313" s="65">
        <v>2.89482E-12</v>
      </c>
      <c r="W313" s="117" t="s">
        <v>687</v>
      </c>
      <c r="X313" s="117" t="s">
        <v>687</v>
      </c>
    </row>
    <row r="314" spans="4:24" x14ac:dyDescent="0.25">
      <c r="D314" s="117">
        <v>296</v>
      </c>
      <c r="E314" s="117">
        <v>2.3218329999999999E-14</v>
      </c>
      <c r="F314" s="117" t="s">
        <v>687</v>
      </c>
      <c r="G314">
        <v>29.6</v>
      </c>
      <c r="H314" s="65">
        <v>1.8359419999999999E-12</v>
      </c>
      <c r="W314" s="117" t="s">
        <v>687</v>
      </c>
      <c r="X314" s="117" t="s">
        <v>687</v>
      </c>
    </row>
    <row r="315" spans="4:24" x14ac:dyDescent="0.25">
      <c r="D315" s="117">
        <v>297</v>
      </c>
      <c r="E315" s="117">
        <v>-7.3299310000000002E-15</v>
      </c>
      <c r="F315" s="117" t="s">
        <v>687</v>
      </c>
      <c r="G315">
        <v>29.7</v>
      </c>
      <c r="H315" s="65">
        <v>3.993363E-12</v>
      </c>
      <c r="W315" s="117" t="s">
        <v>687</v>
      </c>
      <c r="X315" s="117" t="s">
        <v>687</v>
      </c>
    </row>
    <row r="316" spans="4:24" x14ac:dyDescent="0.25">
      <c r="D316" s="117">
        <v>298</v>
      </c>
      <c r="E316" s="117">
        <v>-1.071154E-14</v>
      </c>
      <c r="F316" s="117" t="s">
        <v>687</v>
      </c>
      <c r="G316">
        <v>29.8</v>
      </c>
      <c r="H316" s="65">
        <v>6.211971E-12</v>
      </c>
      <c r="W316" s="117" t="s">
        <v>687</v>
      </c>
      <c r="X316" s="117" t="s">
        <v>687</v>
      </c>
    </row>
    <row r="317" spans="4:24" x14ac:dyDescent="0.25">
      <c r="D317" s="117">
        <v>299</v>
      </c>
      <c r="E317" s="117">
        <v>3.3768699999999998E-14</v>
      </c>
      <c r="F317" s="117" t="s">
        <v>687</v>
      </c>
      <c r="G317">
        <v>29.9</v>
      </c>
      <c r="H317" s="65">
        <v>8.1688880000000004E-12</v>
      </c>
      <c r="W317" s="117" t="s">
        <v>687</v>
      </c>
      <c r="X317" s="117" t="s">
        <v>687</v>
      </c>
    </row>
    <row r="318" spans="4:24" x14ac:dyDescent="0.25">
      <c r="D318" s="117">
        <v>300</v>
      </c>
      <c r="E318" s="117">
        <v>-2.8852349999999998E-14</v>
      </c>
      <c r="F318" s="117" t="s">
        <v>687</v>
      </c>
      <c r="G318">
        <v>30</v>
      </c>
      <c r="H318" s="65">
        <v>8.8160300000000008E-12</v>
      </c>
      <c r="W318" s="117" t="s">
        <v>687</v>
      </c>
      <c r="X318" s="117" t="s">
        <v>687</v>
      </c>
    </row>
    <row r="319" spans="4:24" x14ac:dyDescent="0.25">
      <c r="D319" s="117">
        <v>301</v>
      </c>
      <c r="E319" s="117">
        <v>2.9786970000000001E-14</v>
      </c>
      <c r="F319" s="117" t="s">
        <v>687</v>
      </c>
      <c r="G319">
        <v>30.1</v>
      </c>
      <c r="H319" s="65">
        <v>8.2985960000000003E-12</v>
      </c>
      <c r="W319" s="117" t="s">
        <v>687</v>
      </c>
      <c r="X319" s="117" t="s">
        <v>687</v>
      </c>
    </row>
    <row r="320" spans="4:24" x14ac:dyDescent="0.25">
      <c r="D320" s="117">
        <v>302</v>
      </c>
      <c r="E320" s="117">
        <v>-2.2178289999999999E-14</v>
      </c>
      <c r="F320" s="117" t="s">
        <v>687</v>
      </c>
      <c r="G320">
        <v>30.2</v>
      </c>
      <c r="H320" s="65">
        <v>6.494601E-12</v>
      </c>
      <c r="W320" s="117" t="s">
        <v>687</v>
      </c>
      <c r="X320" s="117" t="s">
        <v>687</v>
      </c>
    </row>
    <row r="321" spans="4:24" x14ac:dyDescent="0.25">
      <c r="D321" s="117">
        <v>303</v>
      </c>
      <c r="E321" s="117">
        <v>1.8823970000000001E-15</v>
      </c>
      <c r="F321" s="117" t="s">
        <v>687</v>
      </c>
      <c r="G321">
        <v>30.3</v>
      </c>
      <c r="H321" s="65">
        <v>6.2630000000000003E-12</v>
      </c>
      <c r="W321" s="117" t="s">
        <v>687</v>
      </c>
      <c r="X321" s="117" t="s">
        <v>687</v>
      </c>
    </row>
    <row r="322" spans="4:24" x14ac:dyDescent="0.25">
      <c r="D322" s="117">
        <v>304</v>
      </c>
      <c r="E322" s="117">
        <v>1.2497650000000001E-14</v>
      </c>
      <c r="F322" s="117" t="s">
        <v>687</v>
      </c>
      <c r="G322">
        <v>30.4</v>
      </c>
      <c r="H322" s="65">
        <v>4.9095279999999996E-12</v>
      </c>
      <c r="W322" s="117" t="s">
        <v>687</v>
      </c>
      <c r="X322" s="117" t="s">
        <v>687</v>
      </c>
    </row>
    <row r="323" spans="4:24" x14ac:dyDescent="0.25">
      <c r="D323" s="117">
        <v>305</v>
      </c>
      <c r="E323" s="117">
        <v>-2.570589E-14</v>
      </c>
      <c r="F323" s="117" t="s">
        <v>687</v>
      </c>
      <c r="G323">
        <v>30.5</v>
      </c>
      <c r="H323" s="65">
        <v>2.5400129999999999E-12</v>
      </c>
      <c r="W323" s="117" t="s">
        <v>687</v>
      </c>
      <c r="X323" s="117" t="s">
        <v>687</v>
      </c>
    </row>
    <row r="324" spans="4:24" x14ac:dyDescent="0.25">
      <c r="D324" s="117">
        <v>306</v>
      </c>
      <c r="E324" s="117">
        <v>3.0151889999999997E-14</v>
      </c>
      <c r="F324" s="117" t="s">
        <v>687</v>
      </c>
      <c r="G324">
        <v>30.6</v>
      </c>
      <c r="H324" s="65">
        <v>3.1218740000000002E-13</v>
      </c>
      <c r="W324" s="117" t="s">
        <v>687</v>
      </c>
      <c r="X324" s="117" t="s">
        <v>687</v>
      </c>
    </row>
    <row r="325" spans="4:24" x14ac:dyDescent="0.25">
      <c r="D325" s="117">
        <v>307</v>
      </c>
      <c r="E325" s="117">
        <v>-3.0814850000000001E-14</v>
      </c>
      <c r="F325" s="117" t="s">
        <v>687</v>
      </c>
      <c r="G325">
        <v>30.7</v>
      </c>
      <c r="H325" s="65">
        <v>8.604265E-13</v>
      </c>
      <c r="W325" s="117" t="s">
        <v>687</v>
      </c>
      <c r="X325" s="117" t="s">
        <v>687</v>
      </c>
    </row>
    <row r="326" spans="4:24" x14ac:dyDescent="0.25">
      <c r="D326" s="117">
        <v>308</v>
      </c>
      <c r="E326" s="117">
        <v>2.238306E-14</v>
      </c>
      <c r="F326" s="117" t="s">
        <v>687</v>
      </c>
      <c r="G326">
        <v>30.8</v>
      </c>
      <c r="H326" s="65">
        <v>1.1345539999999999E-12</v>
      </c>
      <c r="W326" s="117" t="s">
        <v>687</v>
      </c>
      <c r="X326" s="117" t="s">
        <v>687</v>
      </c>
    </row>
    <row r="327" spans="4:24" x14ac:dyDescent="0.25">
      <c r="D327" s="117">
        <v>309</v>
      </c>
      <c r="E327" s="117">
        <v>2.2230170000000001E-15</v>
      </c>
      <c r="F327" s="117" t="s">
        <v>687</v>
      </c>
      <c r="G327">
        <v>30.9</v>
      </c>
      <c r="H327" s="65">
        <v>1.9265220000000001E-12</v>
      </c>
      <c r="W327" s="117" t="s">
        <v>687</v>
      </c>
      <c r="X327" s="117" t="s">
        <v>687</v>
      </c>
    </row>
    <row r="328" spans="4:24" x14ac:dyDescent="0.25">
      <c r="D328" s="117">
        <v>310</v>
      </c>
      <c r="E328" s="117">
        <v>-1.269024E-14</v>
      </c>
      <c r="F328" s="117" t="s">
        <v>687</v>
      </c>
      <c r="G328">
        <v>31</v>
      </c>
      <c r="H328" s="65">
        <v>1.686435E-12</v>
      </c>
      <c r="W328" s="117" t="s">
        <v>687</v>
      </c>
      <c r="X328" s="117" t="s">
        <v>687</v>
      </c>
    </row>
    <row r="329" spans="4:24" x14ac:dyDescent="0.25">
      <c r="D329" s="117">
        <v>311</v>
      </c>
      <c r="E329" s="117">
        <v>2.636479E-14</v>
      </c>
      <c r="F329" s="117" t="s">
        <v>687</v>
      </c>
      <c r="G329">
        <v>31.1</v>
      </c>
      <c r="H329" s="65">
        <v>1.615477E-12</v>
      </c>
      <c r="W329" s="117" t="s">
        <v>687</v>
      </c>
      <c r="X329" s="117" t="s">
        <v>687</v>
      </c>
    </row>
    <row r="330" spans="4:24" x14ac:dyDescent="0.25">
      <c r="D330" s="117">
        <v>312</v>
      </c>
      <c r="E330" s="117">
        <v>-3.2582699999999998E-14</v>
      </c>
      <c r="F330" s="117" t="s">
        <v>687</v>
      </c>
      <c r="G330">
        <v>31.2</v>
      </c>
      <c r="H330" s="65">
        <v>1.4738690000000001E-12</v>
      </c>
      <c r="W330" s="117" t="s">
        <v>687</v>
      </c>
      <c r="X330" s="117" t="s">
        <v>687</v>
      </c>
    </row>
    <row r="331" spans="4:24" x14ac:dyDescent="0.25">
      <c r="D331" s="117">
        <v>313</v>
      </c>
      <c r="E331" s="117">
        <v>2.8351610000000001E-14</v>
      </c>
      <c r="F331" s="117" t="s">
        <v>687</v>
      </c>
      <c r="G331">
        <v>31.3</v>
      </c>
      <c r="H331" s="65">
        <v>1.669138E-12</v>
      </c>
      <c r="W331" s="117" t="s">
        <v>687</v>
      </c>
      <c r="X331" s="117" t="s">
        <v>687</v>
      </c>
    </row>
    <row r="332" spans="4:24" x14ac:dyDescent="0.25">
      <c r="D332" s="117">
        <v>314</v>
      </c>
      <c r="E332" s="117">
        <v>-1.6063789999999999E-14</v>
      </c>
      <c r="F332" s="117" t="s">
        <v>687</v>
      </c>
      <c r="G332">
        <v>31.4</v>
      </c>
      <c r="H332" s="65">
        <v>1.020143E-12</v>
      </c>
      <c r="W332" s="117" t="s">
        <v>687</v>
      </c>
      <c r="X332" s="117" t="s">
        <v>687</v>
      </c>
    </row>
    <row r="333" spans="4:24" x14ac:dyDescent="0.25">
      <c r="D333" s="117">
        <v>315</v>
      </c>
      <c r="E333" s="117">
        <v>-1.7911699999999999E-15</v>
      </c>
      <c r="F333" s="117" t="s">
        <v>687</v>
      </c>
      <c r="G333">
        <v>31.5</v>
      </c>
      <c r="H333" s="65">
        <v>6.5447719999999995E-13</v>
      </c>
      <c r="W333" s="117" t="s">
        <v>687</v>
      </c>
      <c r="X333" s="117" t="s">
        <v>687</v>
      </c>
    </row>
    <row r="334" spans="4:24" x14ac:dyDescent="0.25">
      <c r="D334" s="117">
        <v>316</v>
      </c>
      <c r="E334" s="117">
        <v>1.8968980000000001E-14</v>
      </c>
      <c r="F334" s="117" t="s">
        <v>687</v>
      </c>
      <c r="G334">
        <v>31.6</v>
      </c>
      <c r="H334" s="65">
        <v>5.2114420000000004E-13</v>
      </c>
      <c r="W334" s="117" t="s">
        <v>687</v>
      </c>
      <c r="X334" s="117" t="s">
        <v>687</v>
      </c>
    </row>
    <row r="335" spans="4:24" x14ac:dyDescent="0.25">
      <c r="D335" s="117">
        <v>317</v>
      </c>
      <c r="E335" s="117">
        <v>-2.791167E-14</v>
      </c>
      <c r="F335" s="117" t="s">
        <v>687</v>
      </c>
      <c r="G335">
        <v>31.7</v>
      </c>
      <c r="H335" s="65">
        <v>1.395368E-12</v>
      </c>
      <c r="W335" s="117" t="s">
        <v>687</v>
      </c>
      <c r="X335" s="117" t="s">
        <v>687</v>
      </c>
    </row>
    <row r="336" spans="4:24" x14ac:dyDescent="0.25">
      <c r="D336" s="117">
        <v>318</v>
      </c>
      <c r="E336" s="117">
        <v>3.6323170000000001E-14</v>
      </c>
      <c r="F336" s="117" t="s">
        <v>687</v>
      </c>
      <c r="G336">
        <v>31.8</v>
      </c>
      <c r="H336" s="65">
        <v>2.066292E-12</v>
      </c>
      <c r="W336" s="117" t="s">
        <v>687</v>
      </c>
      <c r="X336" s="117" t="s">
        <v>687</v>
      </c>
    </row>
    <row r="337" spans="4:24" x14ac:dyDescent="0.25">
      <c r="D337" s="117">
        <v>319</v>
      </c>
      <c r="E337" s="117">
        <v>-2.226749E-14</v>
      </c>
      <c r="F337" s="117" t="s">
        <v>687</v>
      </c>
      <c r="G337">
        <v>31.9</v>
      </c>
      <c r="H337" s="65">
        <v>2.331121E-12</v>
      </c>
      <c r="W337" s="117" t="s">
        <v>687</v>
      </c>
      <c r="X337" s="117" t="s">
        <v>687</v>
      </c>
    </row>
    <row r="338" spans="4:24" x14ac:dyDescent="0.25">
      <c r="D338" s="117">
        <v>320</v>
      </c>
      <c r="E338" s="117">
        <v>1.1037960000000001E-14</v>
      </c>
      <c r="F338" s="117" t="s">
        <v>687</v>
      </c>
      <c r="G338">
        <v>32</v>
      </c>
      <c r="H338" s="65">
        <v>1.6857680000000001E-12</v>
      </c>
      <c r="W338" s="117" t="s">
        <v>687</v>
      </c>
      <c r="X338" s="117" t="s">
        <v>687</v>
      </c>
    </row>
    <row r="339" spans="4:24" x14ac:dyDescent="0.25">
      <c r="D339" s="117">
        <v>321</v>
      </c>
      <c r="E339" s="117">
        <v>-1.182969E-15</v>
      </c>
      <c r="F339" s="117" t="s">
        <v>687</v>
      </c>
      <c r="G339">
        <v>32.1</v>
      </c>
      <c r="H339" s="65">
        <v>2.613702E-12</v>
      </c>
      <c r="W339" s="117" t="s">
        <v>687</v>
      </c>
      <c r="X339" s="117" t="s">
        <v>687</v>
      </c>
    </row>
    <row r="340" spans="4:24" x14ac:dyDescent="0.25">
      <c r="D340" s="117">
        <v>322</v>
      </c>
      <c r="E340" s="117">
        <v>-1.5788069999999999E-14</v>
      </c>
      <c r="F340" s="117" t="s">
        <v>687</v>
      </c>
      <c r="G340">
        <v>32.200000000000003</v>
      </c>
      <c r="H340" s="65">
        <v>2.1370719999999998E-12</v>
      </c>
      <c r="W340" s="117" t="s">
        <v>687</v>
      </c>
      <c r="X340" s="117" t="s">
        <v>687</v>
      </c>
    </row>
    <row r="341" spans="4:24" x14ac:dyDescent="0.25">
      <c r="D341" s="117">
        <v>323</v>
      </c>
      <c r="E341" s="117">
        <v>2.7281140000000001E-14</v>
      </c>
      <c r="F341" s="117" t="s">
        <v>687</v>
      </c>
      <c r="G341">
        <v>32.299999999999997</v>
      </c>
      <c r="H341" s="65">
        <v>1.992375E-12</v>
      </c>
      <c r="W341" s="117" t="s">
        <v>687</v>
      </c>
      <c r="X341" s="117" t="s">
        <v>687</v>
      </c>
    </row>
    <row r="342" spans="4:24" x14ac:dyDescent="0.25">
      <c r="D342" s="117">
        <v>324</v>
      </c>
      <c r="E342" s="117">
        <v>-2.9833590000000001E-14</v>
      </c>
      <c r="F342" s="117" t="s">
        <v>687</v>
      </c>
      <c r="G342">
        <v>32.4</v>
      </c>
      <c r="H342" s="65">
        <v>1.514022E-12</v>
      </c>
      <c r="W342" s="117" t="s">
        <v>687</v>
      </c>
      <c r="X342" s="117" t="s">
        <v>687</v>
      </c>
    </row>
    <row r="343" spans="4:24" x14ac:dyDescent="0.25">
      <c r="D343" s="117">
        <v>325</v>
      </c>
      <c r="E343" s="117">
        <v>2.7264939999999999E-14</v>
      </c>
      <c r="F343" s="117" t="s">
        <v>687</v>
      </c>
      <c r="G343">
        <v>32.5</v>
      </c>
      <c r="H343" s="65">
        <v>6.3116589999999998E-13</v>
      </c>
      <c r="W343" s="117" t="s">
        <v>687</v>
      </c>
      <c r="X343" s="117" t="s">
        <v>687</v>
      </c>
    </row>
    <row r="344" spans="4:24" x14ac:dyDescent="0.25">
      <c r="D344" s="117">
        <v>326</v>
      </c>
      <c r="E344" s="117">
        <v>-1.1522500000000001E-14</v>
      </c>
      <c r="F344" s="117" t="s">
        <v>687</v>
      </c>
      <c r="G344">
        <v>32.6</v>
      </c>
      <c r="H344" s="65">
        <v>1.053765E-13</v>
      </c>
      <c r="W344" s="117" t="s">
        <v>687</v>
      </c>
      <c r="X344" s="117" t="s">
        <v>687</v>
      </c>
    </row>
    <row r="345" spans="4:24" x14ac:dyDescent="0.25">
      <c r="D345" s="117">
        <v>327</v>
      </c>
      <c r="E345" s="117">
        <v>-6.6396579999999999E-16</v>
      </c>
      <c r="F345" s="117" t="s">
        <v>687</v>
      </c>
      <c r="G345">
        <v>32.700000000000003</v>
      </c>
      <c r="H345" s="65">
        <v>6.8816399999999995E-14</v>
      </c>
      <c r="W345" s="117" t="s">
        <v>687</v>
      </c>
      <c r="X345" s="117" t="s">
        <v>687</v>
      </c>
    </row>
    <row r="346" spans="4:24" x14ac:dyDescent="0.25">
      <c r="D346" s="117">
        <v>328</v>
      </c>
      <c r="E346" s="117">
        <v>2.0980130000000001E-14</v>
      </c>
      <c r="F346" s="117" t="s">
        <v>687</v>
      </c>
      <c r="G346">
        <v>32.799999999999997</v>
      </c>
      <c r="H346" s="65">
        <v>2.5997669999999999E-14</v>
      </c>
      <c r="W346" s="117" t="s">
        <v>687</v>
      </c>
      <c r="X346" s="117" t="s">
        <v>687</v>
      </c>
    </row>
    <row r="347" spans="4:24" x14ac:dyDescent="0.25">
      <c r="D347" s="117">
        <v>329</v>
      </c>
      <c r="E347" s="117">
        <v>-3.178798E-14</v>
      </c>
      <c r="F347" s="117" t="s">
        <v>687</v>
      </c>
      <c r="G347">
        <v>32.9</v>
      </c>
      <c r="H347" s="65">
        <v>1.58713E-13</v>
      </c>
      <c r="W347" s="117" t="s">
        <v>687</v>
      </c>
      <c r="X347" s="117" t="s">
        <v>687</v>
      </c>
    </row>
    <row r="348" spans="4:24" x14ac:dyDescent="0.25">
      <c r="D348" s="117">
        <v>330</v>
      </c>
      <c r="E348" s="117">
        <v>2.909767E-14</v>
      </c>
      <c r="F348" s="117" t="s">
        <v>687</v>
      </c>
      <c r="G348">
        <v>33</v>
      </c>
      <c r="H348" s="65">
        <v>2.4537460000000002E-13</v>
      </c>
      <c r="W348" s="117" t="s">
        <v>687</v>
      </c>
      <c r="X348" s="117" t="s">
        <v>687</v>
      </c>
    </row>
    <row r="349" spans="4:24" x14ac:dyDescent="0.25">
      <c r="D349" s="117">
        <v>331</v>
      </c>
      <c r="E349" s="117">
        <v>-2.3524450000000001E-14</v>
      </c>
      <c r="F349" s="117" t="s">
        <v>687</v>
      </c>
      <c r="G349">
        <v>33.1</v>
      </c>
      <c r="H349" s="65">
        <v>8.5466780000000006E-15</v>
      </c>
      <c r="W349" s="117" t="s">
        <v>687</v>
      </c>
      <c r="X349" s="117" t="s">
        <v>687</v>
      </c>
    </row>
    <row r="350" spans="4:24" x14ac:dyDescent="0.25">
      <c r="D350" s="117">
        <v>332</v>
      </c>
      <c r="E350" s="117">
        <v>1.360055E-14</v>
      </c>
      <c r="F350" s="117" t="s">
        <v>687</v>
      </c>
      <c r="G350">
        <v>33.200000000000003</v>
      </c>
      <c r="H350" s="65">
        <v>2.4307030000000001E-14</v>
      </c>
      <c r="W350" s="117" t="s">
        <v>687</v>
      </c>
      <c r="X350" s="117" t="s">
        <v>687</v>
      </c>
    </row>
    <row r="351" spans="4:24" x14ac:dyDescent="0.25">
      <c r="D351" s="117">
        <v>333</v>
      </c>
      <c r="E351" s="117">
        <v>3.6745759999999998E-15</v>
      </c>
      <c r="F351" s="117" t="s">
        <v>687</v>
      </c>
      <c r="G351">
        <v>33.299999999999997</v>
      </c>
      <c r="H351" s="65">
        <v>1.098307E-13</v>
      </c>
      <c r="W351" s="117" t="s">
        <v>687</v>
      </c>
      <c r="X351" s="117" t="s">
        <v>687</v>
      </c>
    </row>
    <row r="352" spans="4:24" x14ac:dyDescent="0.25">
      <c r="D352" s="117">
        <v>334</v>
      </c>
      <c r="E352" s="117">
        <v>-1.9704920000000002E-14</v>
      </c>
      <c r="F352" s="117" t="s">
        <v>687</v>
      </c>
      <c r="G352">
        <v>33.4</v>
      </c>
      <c r="H352" s="65">
        <v>9.6777000000000003E-14</v>
      </c>
      <c r="W352" s="117" t="s">
        <v>687</v>
      </c>
      <c r="X352" s="117" t="s">
        <v>687</v>
      </c>
    </row>
    <row r="353" spans="4:24" x14ac:dyDescent="0.25">
      <c r="D353" s="117">
        <v>335</v>
      </c>
      <c r="E353" s="117">
        <v>3.1862980000000002E-14</v>
      </c>
      <c r="F353" s="117" t="s">
        <v>687</v>
      </c>
      <c r="G353">
        <v>33.5</v>
      </c>
      <c r="H353" s="65">
        <v>6.0038069999999996E-14</v>
      </c>
      <c r="W353" s="117" t="s">
        <v>687</v>
      </c>
      <c r="X353" s="117" t="s">
        <v>687</v>
      </c>
    </row>
    <row r="354" spans="4:24" x14ac:dyDescent="0.25">
      <c r="D354" s="117">
        <v>336</v>
      </c>
      <c r="E354" s="117">
        <v>-3.1398720000000001E-14</v>
      </c>
      <c r="F354" s="117" t="s">
        <v>687</v>
      </c>
      <c r="G354">
        <v>33.6</v>
      </c>
      <c r="H354" s="65">
        <v>1.090341E-13</v>
      </c>
      <c r="W354" s="117" t="s">
        <v>687</v>
      </c>
      <c r="X354" s="117" t="s">
        <v>687</v>
      </c>
    </row>
    <row r="355" spans="4:24" x14ac:dyDescent="0.25">
      <c r="D355" s="117">
        <v>337</v>
      </c>
      <c r="E355" s="117">
        <v>2.3072360000000001E-14</v>
      </c>
      <c r="F355" s="117" t="s">
        <v>687</v>
      </c>
      <c r="G355">
        <v>33.700000000000003</v>
      </c>
      <c r="H355" s="65">
        <v>1.201371E-13</v>
      </c>
      <c r="W355" s="117" t="s">
        <v>687</v>
      </c>
      <c r="X355" s="117" t="s">
        <v>687</v>
      </c>
    </row>
    <row r="356" spans="4:24" x14ac:dyDescent="0.25">
      <c r="D356" s="117">
        <v>338</v>
      </c>
      <c r="E356" s="117">
        <v>-9.0815679999999993E-15</v>
      </c>
      <c r="F356" s="117" t="s">
        <v>687</v>
      </c>
      <c r="G356">
        <v>33.799999999999997</v>
      </c>
      <c r="H356" s="65">
        <v>2.0340120000000001E-13</v>
      </c>
      <c r="W356" s="117" t="s">
        <v>687</v>
      </c>
      <c r="X356" s="117" t="s">
        <v>687</v>
      </c>
    </row>
    <row r="357" spans="4:24" x14ac:dyDescent="0.25">
      <c r="D357" s="117">
        <v>339</v>
      </c>
      <c r="E357" s="117">
        <v>-3.9239559999999999E-15</v>
      </c>
      <c r="F357" s="117" t="s">
        <v>687</v>
      </c>
      <c r="G357">
        <v>33.9</v>
      </c>
      <c r="H357" s="65">
        <v>2.113179E-13</v>
      </c>
      <c r="W357" s="117" t="s">
        <v>687</v>
      </c>
      <c r="X357" s="117" t="s">
        <v>687</v>
      </c>
    </row>
    <row r="358" spans="4:24" x14ac:dyDescent="0.25">
      <c r="D358" s="117">
        <v>340</v>
      </c>
      <c r="E358" s="117">
        <v>2.2666899999999999E-14</v>
      </c>
      <c r="F358" s="117" t="s">
        <v>687</v>
      </c>
      <c r="G358">
        <v>34</v>
      </c>
      <c r="H358" s="65">
        <v>1.170484E-13</v>
      </c>
      <c r="W358" s="117" t="s">
        <v>687</v>
      </c>
      <c r="X358" s="117" t="s">
        <v>687</v>
      </c>
    </row>
    <row r="359" spans="4:24" x14ac:dyDescent="0.25">
      <c r="D359" s="117">
        <v>341</v>
      </c>
      <c r="E359" s="117">
        <v>-3.1463600000000001E-14</v>
      </c>
      <c r="F359" s="117" t="s">
        <v>687</v>
      </c>
      <c r="G359">
        <v>34.1</v>
      </c>
      <c r="H359" s="65">
        <v>1.969841E-14</v>
      </c>
      <c r="W359" s="117" t="s">
        <v>687</v>
      </c>
      <c r="X359" s="117" t="s">
        <v>687</v>
      </c>
    </row>
    <row r="360" spans="4:24" x14ac:dyDescent="0.25">
      <c r="D360" s="117">
        <v>342</v>
      </c>
      <c r="E360" s="117">
        <v>3.262528E-14</v>
      </c>
      <c r="F360" s="117" t="s">
        <v>687</v>
      </c>
      <c r="G360">
        <v>34.200000000000003</v>
      </c>
      <c r="H360" s="65">
        <v>2.3770579999999999E-14</v>
      </c>
      <c r="W360" s="117" t="s">
        <v>687</v>
      </c>
      <c r="X360" s="117" t="s">
        <v>687</v>
      </c>
    </row>
    <row r="361" spans="4:24" x14ac:dyDescent="0.25">
      <c r="D361" s="117">
        <v>343</v>
      </c>
      <c r="E361" s="117">
        <v>-2.1821469999999999E-14</v>
      </c>
      <c r="F361" s="117" t="s">
        <v>687</v>
      </c>
      <c r="G361">
        <v>34.299999999999997</v>
      </c>
      <c r="H361" s="65">
        <v>1.14484E-14</v>
      </c>
      <c r="W361" s="117" t="s">
        <v>687</v>
      </c>
      <c r="X361" s="117" t="s">
        <v>687</v>
      </c>
    </row>
    <row r="362" spans="4:24" x14ac:dyDescent="0.25">
      <c r="D362" s="117">
        <v>344</v>
      </c>
      <c r="E362" s="117">
        <v>6.7156410000000002E-15</v>
      </c>
      <c r="F362" s="117" t="s">
        <v>687</v>
      </c>
      <c r="G362">
        <v>34.4</v>
      </c>
      <c r="H362" s="65">
        <v>1.084977E-13</v>
      </c>
      <c r="W362" s="117" t="s">
        <v>687</v>
      </c>
      <c r="X362" s="117" t="s">
        <v>687</v>
      </c>
    </row>
    <row r="363" spans="4:24" x14ac:dyDescent="0.25">
      <c r="D363" s="117">
        <v>345</v>
      </c>
      <c r="E363" s="117">
        <v>9.6999019999999993E-15</v>
      </c>
      <c r="F363" s="117" t="s">
        <v>687</v>
      </c>
      <c r="G363">
        <v>34.5</v>
      </c>
      <c r="H363" s="65">
        <v>4.3375510000000001E-14</v>
      </c>
      <c r="W363" s="117" t="s">
        <v>687</v>
      </c>
      <c r="X363" s="117" t="s">
        <v>687</v>
      </c>
    </row>
    <row r="364" spans="4:24" x14ac:dyDescent="0.25">
      <c r="D364" s="117">
        <v>346</v>
      </c>
      <c r="E364" s="117">
        <v>-2.089701E-14</v>
      </c>
      <c r="F364" s="117" t="s">
        <v>687</v>
      </c>
      <c r="G364">
        <v>34.6</v>
      </c>
      <c r="H364" s="65">
        <v>1.6178540000000001E-13</v>
      </c>
      <c r="W364" s="117" t="s">
        <v>687</v>
      </c>
      <c r="X364" s="117" t="s">
        <v>687</v>
      </c>
    </row>
    <row r="365" spans="4:24" x14ac:dyDescent="0.25">
      <c r="D365" s="117">
        <v>347</v>
      </c>
      <c r="E365" s="117">
        <v>3.0257330000000003E-14</v>
      </c>
      <c r="F365" s="117" t="s">
        <v>687</v>
      </c>
      <c r="G365">
        <v>34.700000000000003</v>
      </c>
      <c r="H365" s="65">
        <v>3.465204E-13</v>
      </c>
      <c r="W365" s="117" t="s">
        <v>687</v>
      </c>
      <c r="X365" s="117" t="s">
        <v>687</v>
      </c>
    </row>
    <row r="366" spans="4:24" x14ac:dyDescent="0.25">
      <c r="D366" s="117">
        <v>348</v>
      </c>
      <c r="E366" s="117">
        <v>-3.0425590000000001E-14</v>
      </c>
      <c r="F366" s="117" t="s">
        <v>687</v>
      </c>
      <c r="G366">
        <v>34.799999999999997</v>
      </c>
      <c r="H366" s="65">
        <v>2.5507950000000002E-13</v>
      </c>
      <c r="W366" s="117" t="s">
        <v>687</v>
      </c>
      <c r="X366" s="117" t="s">
        <v>687</v>
      </c>
    </row>
    <row r="367" spans="4:24" x14ac:dyDescent="0.25">
      <c r="D367" s="117">
        <v>349</v>
      </c>
      <c r="E367" s="117">
        <v>1.816616E-14</v>
      </c>
      <c r="F367" s="117" t="s">
        <v>687</v>
      </c>
      <c r="G367">
        <v>34.9</v>
      </c>
      <c r="H367" s="65">
        <v>2.9640270000000002E-13</v>
      </c>
      <c r="W367" s="117" t="s">
        <v>687</v>
      </c>
      <c r="X367" s="117" t="s">
        <v>687</v>
      </c>
    </row>
    <row r="368" spans="4:24" x14ac:dyDescent="0.25">
      <c r="D368" s="117">
        <v>350</v>
      </c>
      <c r="E368" s="117">
        <v>-2.796741E-15</v>
      </c>
      <c r="F368" s="117" t="s">
        <v>687</v>
      </c>
      <c r="G368">
        <v>35</v>
      </c>
      <c r="H368" s="65">
        <v>5.51787E-13</v>
      </c>
      <c r="W368" s="117" t="s">
        <v>687</v>
      </c>
      <c r="X368" s="117" t="s">
        <v>687</v>
      </c>
    </row>
    <row r="369" spans="4:24" x14ac:dyDescent="0.25">
      <c r="D369" s="117">
        <v>351</v>
      </c>
      <c r="E369" s="117">
        <v>-9.6410999999999996E-15</v>
      </c>
      <c r="F369" s="117" t="s">
        <v>687</v>
      </c>
      <c r="G369">
        <v>35.1</v>
      </c>
      <c r="H369" s="65">
        <v>1.860071E-13</v>
      </c>
      <c r="W369" s="117" t="s">
        <v>687</v>
      </c>
      <c r="X369" s="117" t="s">
        <v>687</v>
      </c>
    </row>
    <row r="370" spans="4:24" x14ac:dyDescent="0.25">
      <c r="D370" s="117">
        <v>352</v>
      </c>
      <c r="E370" s="117">
        <v>2.5772800000000001E-14</v>
      </c>
      <c r="F370" s="117" t="s">
        <v>687</v>
      </c>
      <c r="G370">
        <v>35.200000000000003</v>
      </c>
      <c r="H370" s="65">
        <v>4.6286580000000002E-13</v>
      </c>
      <c r="W370" s="117" t="s">
        <v>687</v>
      </c>
      <c r="X370" s="117" t="s">
        <v>687</v>
      </c>
    </row>
    <row r="371" spans="4:24" x14ac:dyDescent="0.25">
      <c r="D371" s="117">
        <v>353</v>
      </c>
      <c r="E371" s="117">
        <v>-3.2412400000000001E-14</v>
      </c>
      <c r="F371" s="117" t="s">
        <v>687</v>
      </c>
      <c r="G371">
        <v>35.299999999999997</v>
      </c>
      <c r="H371" s="65">
        <v>4.268096E-13</v>
      </c>
      <c r="W371" s="117" t="s">
        <v>687</v>
      </c>
      <c r="X371" s="117" t="s">
        <v>687</v>
      </c>
    </row>
    <row r="372" spans="4:24" x14ac:dyDescent="0.25">
      <c r="D372" s="117">
        <v>354</v>
      </c>
      <c r="E372" s="117">
        <v>3.1489960000000001E-14</v>
      </c>
      <c r="F372" s="117" t="s">
        <v>687</v>
      </c>
      <c r="G372">
        <v>35.4</v>
      </c>
      <c r="H372" s="65">
        <v>4.0883030000000001E-13</v>
      </c>
      <c r="W372" s="117" t="s">
        <v>687</v>
      </c>
      <c r="X372" s="117" t="s">
        <v>687</v>
      </c>
    </row>
    <row r="373" spans="4:24" x14ac:dyDescent="0.25">
      <c r="D373" s="117">
        <v>355</v>
      </c>
      <c r="E373" s="117">
        <v>-1.8650679999999999E-14</v>
      </c>
      <c r="F373" s="117" t="s">
        <v>687</v>
      </c>
      <c r="G373">
        <v>35.5</v>
      </c>
      <c r="H373" s="65">
        <v>3.3855490000000001E-13</v>
      </c>
      <c r="W373" s="117" t="s">
        <v>687</v>
      </c>
      <c r="X373" s="117" t="s">
        <v>687</v>
      </c>
    </row>
    <row r="374" spans="4:24" x14ac:dyDescent="0.25">
      <c r="D374" s="117">
        <v>356</v>
      </c>
      <c r="E374" s="117">
        <v>4.5341849999999997E-15</v>
      </c>
      <c r="F374" s="117" t="s">
        <v>687</v>
      </c>
      <c r="G374">
        <v>35.6</v>
      </c>
      <c r="H374" s="65">
        <v>2.3064649999999998E-13</v>
      </c>
      <c r="W374" s="117" t="s">
        <v>687</v>
      </c>
      <c r="X374" s="117" t="s">
        <v>687</v>
      </c>
    </row>
    <row r="375" spans="4:24" x14ac:dyDescent="0.25">
      <c r="D375" s="117">
        <v>357</v>
      </c>
      <c r="E375" s="117">
        <v>1.350323E-14</v>
      </c>
      <c r="F375" s="117" t="s">
        <v>687</v>
      </c>
      <c r="G375">
        <v>35.700000000000003</v>
      </c>
      <c r="H375" s="65">
        <v>5.0514810000000004E-13</v>
      </c>
      <c r="W375" s="117" t="s">
        <v>687</v>
      </c>
      <c r="X375" s="117" t="s">
        <v>687</v>
      </c>
    </row>
    <row r="376" spans="4:24" x14ac:dyDescent="0.25">
      <c r="D376" s="117">
        <v>358</v>
      </c>
      <c r="E376" s="117">
        <v>-2.9184840000000001E-14</v>
      </c>
      <c r="F376" s="117" t="s">
        <v>687</v>
      </c>
      <c r="G376">
        <v>35.799999999999997</v>
      </c>
      <c r="H376" s="65">
        <v>5.5609490000000001E-13</v>
      </c>
      <c r="W376" s="117" t="s">
        <v>687</v>
      </c>
      <c r="X376" s="117" t="s">
        <v>687</v>
      </c>
    </row>
    <row r="377" spans="4:24" x14ac:dyDescent="0.25">
      <c r="D377" s="117">
        <v>359</v>
      </c>
      <c r="E377" s="117">
        <v>3.4530989999999997E-14</v>
      </c>
      <c r="F377" s="117" t="s">
        <v>687</v>
      </c>
      <c r="G377">
        <v>35.9</v>
      </c>
      <c r="H377" s="65">
        <v>4.207298E-13</v>
      </c>
      <c r="W377" s="117" t="s">
        <v>687</v>
      </c>
      <c r="X377" s="117" t="s">
        <v>687</v>
      </c>
    </row>
    <row r="378" spans="4:24" x14ac:dyDescent="0.25">
      <c r="D378" s="117">
        <v>360</v>
      </c>
      <c r="E378" s="117">
        <v>-2.8722600000000002E-14</v>
      </c>
      <c r="F378" s="117" t="s">
        <v>687</v>
      </c>
      <c r="G378">
        <v>36</v>
      </c>
      <c r="H378" s="65">
        <v>8.9233740000000003E-13</v>
      </c>
      <c r="W378" s="117" t="s">
        <v>687</v>
      </c>
      <c r="X378" s="117" t="s">
        <v>687</v>
      </c>
    </row>
    <row r="379" spans="4:24" x14ac:dyDescent="0.25">
      <c r="D379" s="117">
        <v>361</v>
      </c>
      <c r="E379" s="117">
        <v>1.6803770000000001E-14</v>
      </c>
      <c r="F379" s="117" t="s">
        <v>687</v>
      </c>
      <c r="G379">
        <v>36.1</v>
      </c>
      <c r="H379" s="65">
        <v>1.05472E-12</v>
      </c>
      <c r="W379" s="117" t="s">
        <v>687</v>
      </c>
      <c r="X379" s="117" t="s">
        <v>687</v>
      </c>
    </row>
    <row r="380" spans="4:24" x14ac:dyDescent="0.25">
      <c r="D380" s="117">
        <v>362</v>
      </c>
      <c r="E380" s="117">
        <v>-1.044109E-16</v>
      </c>
      <c r="F380" s="117" t="s">
        <v>687</v>
      </c>
      <c r="G380">
        <v>36.200000000000003</v>
      </c>
      <c r="H380" s="65">
        <v>8.4701520000000002E-13</v>
      </c>
      <c r="W380" s="117" t="s">
        <v>687</v>
      </c>
      <c r="X380" s="117" t="s">
        <v>687</v>
      </c>
    </row>
    <row r="381" spans="4:24" x14ac:dyDescent="0.25">
      <c r="D381" s="117">
        <v>363</v>
      </c>
      <c r="E381" s="117">
        <v>-1.2714579999999999E-14</v>
      </c>
      <c r="F381" s="117" t="s">
        <v>687</v>
      </c>
      <c r="G381">
        <v>36.299999999999997</v>
      </c>
      <c r="H381" s="65">
        <v>8.4521069999999999E-13</v>
      </c>
      <c r="W381" s="117" t="s">
        <v>687</v>
      </c>
      <c r="X381" s="117" t="s">
        <v>687</v>
      </c>
    </row>
    <row r="382" spans="4:24" x14ac:dyDescent="0.25">
      <c r="D382" s="117">
        <v>364</v>
      </c>
      <c r="E382" s="117">
        <v>2.7475790000000001E-14</v>
      </c>
      <c r="F382" s="117" t="s">
        <v>687</v>
      </c>
      <c r="G382">
        <v>36.4</v>
      </c>
      <c r="H382" s="65">
        <v>5.3883079999999999E-13</v>
      </c>
      <c r="W382" s="117" t="s">
        <v>687</v>
      </c>
      <c r="X382" s="117" t="s">
        <v>687</v>
      </c>
    </row>
    <row r="383" spans="4:24" x14ac:dyDescent="0.25">
      <c r="D383" s="117">
        <v>365</v>
      </c>
      <c r="E383" s="117">
        <v>-3.1909619999999999E-14</v>
      </c>
      <c r="F383" s="117" t="s">
        <v>687</v>
      </c>
      <c r="G383">
        <v>36.5</v>
      </c>
      <c r="H383" s="65">
        <v>4.8408009999999995E-13</v>
      </c>
      <c r="W383" s="117" t="s">
        <v>687</v>
      </c>
      <c r="X383" s="117" t="s">
        <v>687</v>
      </c>
    </row>
    <row r="384" spans="4:24" x14ac:dyDescent="0.25">
      <c r="D384" s="117">
        <v>366</v>
      </c>
      <c r="E384" s="117">
        <v>3.027354E-14</v>
      </c>
      <c r="F384" s="117" t="s">
        <v>687</v>
      </c>
      <c r="G384">
        <v>36.6</v>
      </c>
      <c r="H384" s="65">
        <v>2.8016269999999998E-13</v>
      </c>
      <c r="W384" s="117" t="s">
        <v>687</v>
      </c>
      <c r="X384" s="117" t="s">
        <v>687</v>
      </c>
    </row>
    <row r="385" spans="4:24" x14ac:dyDescent="0.25">
      <c r="D385" s="117">
        <v>367</v>
      </c>
      <c r="E385" s="117">
        <v>-1.4571650000000001E-14</v>
      </c>
      <c r="F385" s="117" t="s">
        <v>687</v>
      </c>
      <c r="G385">
        <v>36.700000000000003</v>
      </c>
      <c r="H385" s="65">
        <v>7.5492410000000002E-13</v>
      </c>
      <c r="W385" s="117" t="s">
        <v>687</v>
      </c>
      <c r="X385" s="117" t="s">
        <v>687</v>
      </c>
    </row>
    <row r="386" spans="4:24" x14ac:dyDescent="0.25">
      <c r="D386" s="117">
        <v>368</v>
      </c>
      <c r="E386" s="117">
        <v>1.412055E-15</v>
      </c>
      <c r="F386" s="117" t="s">
        <v>687</v>
      </c>
      <c r="G386">
        <v>36.799999999999997</v>
      </c>
      <c r="H386" s="65">
        <v>6.7956040000000001E-13</v>
      </c>
      <c r="W386" s="117" t="s">
        <v>687</v>
      </c>
      <c r="X386" s="117" t="s">
        <v>687</v>
      </c>
    </row>
    <row r="387" spans="4:24" x14ac:dyDescent="0.25">
      <c r="D387" s="117">
        <v>369</v>
      </c>
      <c r="E387" s="117">
        <v>1.8441880000000001E-14</v>
      </c>
      <c r="F387" s="117" t="s">
        <v>687</v>
      </c>
      <c r="G387">
        <v>36.9</v>
      </c>
      <c r="H387" s="65">
        <v>7.0482250000000005E-13</v>
      </c>
      <c r="W387" s="117" t="s">
        <v>687</v>
      </c>
      <c r="X387" s="117" t="s">
        <v>687</v>
      </c>
    </row>
    <row r="388" spans="4:24" x14ac:dyDescent="0.25">
      <c r="D388" s="117">
        <v>370</v>
      </c>
      <c r="E388" s="117">
        <v>-2.8536099999999999E-14</v>
      </c>
      <c r="F388" s="117" t="s">
        <v>687</v>
      </c>
      <c r="G388">
        <v>37</v>
      </c>
      <c r="H388" s="65">
        <v>9.400979E-13</v>
      </c>
      <c r="W388" s="117" t="s">
        <v>687</v>
      </c>
      <c r="X388" s="117" t="s">
        <v>687</v>
      </c>
    </row>
    <row r="389" spans="4:24" x14ac:dyDescent="0.25">
      <c r="D389" s="117">
        <v>371</v>
      </c>
      <c r="E389" s="117">
        <v>3.6217760000000002E-14</v>
      </c>
      <c r="F389" s="117" t="s">
        <v>687</v>
      </c>
      <c r="G389">
        <v>37.1</v>
      </c>
      <c r="H389" s="65">
        <v>9.3133579999999995E-13</v>
      </c>
      <c r="W389" s="117" t="s">
        <v>687</v>
      </c>
      <c r="X389" s="117" t="s">
        <v>687</v>
      </c>
    </row>
    <row r="390" spans="4:24" x14ac:dyDescent="0.25">
      <c r="D390" s="117">
        <v>372</v>
      </c>
      <c r="E390" s="117">
        <v>-3.1771759999999999E-14</v>
      </c>
      <c r="F390" s="117" t="s">
        <v>687</v>
      </c>
      <c r="G390">
        <v>37.200000000000003</v>
      </c>
      <c r="H390" s="65">
        <v>9.2410189999999996E-13</v>
      </c>
      <c r="W390" s="117" t="s">
        <v>687</v>
      </c>
      <c r="X390" s="117" t="s">
        <v>687</v>
      </c>
    </row>
    <row r="391" spans="4:24" x14ac:dyDescent="0.25">
      <c r="D391" s="117">
        <v>373</v>
      </c>
      <c r="E391" s="117">
        <v>1.930959E-14</v>
      </c>
      <c r="F391" s="117" t="s">
        <v>687</v>
      </c>
      <c r="G391">
        <v>37.299999999999997</v>
      </c>
      <c r="H391" s="65">
        <v>8.2830429999999997E-13</v>
      </c>
      <c r="W391" s="117" t="s">
        <v>687</v>
      </c>
      <c r="X391" s="117" t="s">
        <v>687</v>
      </c>
    </row>
    <row r="392" spans="4:24" x14ac:dyDescent="0.25">
      <c r="D392" s="117">
        <v>374</v>
      </c>
      <c r="E392" s="117">
        <v>1.014685E-15</v>
      </c>
      <c r="F392" s="117" t="s">
        <v>687</v>
      </c>
      <c r="G392">
        <v>37.4</v>
      </c>
      <c r="H392" s="65">
        <v>7.0474119999999997E-13</v>
      </c>
      <c r="W392" s="117" t="s">
        <v>687</v>
      </c>
      <c r="X392" s="117" t="s">
        <v>687</v>
      </c>
    </row>
    <row r="393" spans="4:24" x14ac:dyDescent="0.25">
      <c r="D393" s="117">
        <v>375</v>
      </c>
      <c r="E393" s="117">
        <v>-1.393909E-14</v>
      </c>
      <c r="F393" s="117" t="s">
        <v>687</v>
      </c>
      <c r="G393">
        <v>37.5</v>
      </c>
      <c r="H393" s="65">
        <v>5.9421559999999995E-13</v>
      </c>
      <c r="W393" s="117" t="s">
        <v>687</v>
      </c>
      <c r="X393" s="117" t="s">
        <v>687</v>
      </c>
    </row>
    <row r="394" spans="4:24" x14ac:dyDescent="0.25">
      <c r="D394" s="117">
        <v>376</v>
      </c>
      <c r="E394" s="117">
        <v>2.7800159999999999E-14</v>
      </c>
      <c r="F394" s="117" t="s">
        <v>687</v>
      </c>
      <c r="G394">
        <v>37.6</v>
      </c>
      <c r="H394" s="65">
        <v>3.5671300000000002E-13</v>
      </c>
      <c r="W394" s="117" t="s">
        <v>687</v>
      </c>
      <c r="X394" s="117" t="s">
        <v>687</v>
      </c>
    </row>
    <row r="395" spans="4:24" x14ac:dyDescent="0.25">
      <c r="D395" s="117">
        <v>377</v>
      </c>
      <c r="E395" s="117">
        <v>-3.2550260000000001E-14</v>
      </c>
      <c r="F395" s="117" t="s">
        <v>687</v>
      </c>
      <c r="G395">
        <v>37.700000000000003</v>
      </c>
      <c r="H395" s="65">
        <v>6.3410819999999998E-13</v>
      </c>
      <c r="W395" s="117" t="s">
        <v>687</v>
      </c>
      <c r="X395" s="117" t="s">
        <v>687</v>
      </c>
    </row>
    <row r="396" spans="4:24" x14ac:dyDescent="0.25">
      <c r="D396" s="117">
        <v>378</v>
      </c>
      <c r="E396" s="117">
        <v>2.629181E-14</v>
      </c>
      <c r="F396" s="117" t="s">
        <v>687</v>
      </c>
      <c r="G396">
        <v>37.799999999999997</v>
      </c>
      <c r="H396" s="65">
        <v>1.687849E-12</v>
      </c>
      <c r="W396" s="117" t="s">
        <v>687</v>
      </c>
      <c r="X396" s="117" t="s">
        <v>687</v>
      </c>
    </row>
    <row r="397" spans="4:24" x14ac:dyDescent="0.25">
      <c r="D397" s="117">
        <v>379</v>
      </c>
      <c r="E397" s="117">
        <v>-1.083319E-14</v>
      </c>
      <c r="F397" s="117" t="s">
        <v>687</v>
      </c>
      <c r="G397">
        <v>37.9</v>
      </c>
      <c r="H397" s="65">
        <v>1.803024E-12</v>
      </c>
      <c r="W397" s="117" t="s">
        <v>687</v>
      </c>
      <c r="X397" s="117" t="s">
        <v>687</v>
      </c>
    </row>
    <row r="398" spans="4:24" x14ac:dyDescent="0.25">
      <c r="D398" s="117">
        <v>380</v>
      </c>
      <c r="E398" s="117">
        <v>3.6989119999999996E-15</v>
      </c>
      <c r="F398" s="117" t="s">
        <v>687</v>
      </c>
      <c r="G398">
        <v>38</v>
      </c>
      <c r="H398" s="65">
        <v>1.378592E-12</v>
      </c>
      <c r="W398" s="117" t="s">
        <v>687</v>
      </c>
      <c r="X398" s="117" t="s">
        <v>687</v>
      </c>
    </row>
    <row r="399" spans="4:24" x14ac:dyDescent="0.25">
      <c r="D399" s="117">
        <v>381</v>
      </c>
      <c r="E399" s="117">
        <v>2.4288779999999999E-14</v>
      </c>
      <c r="F399" s="117" t="s">
        <v>687</v>
      </c>
      <c r="G399">
        <v>38.1</v>
      </c>
      <c r="H399" s="65">
        <v>1.7544339999999999E-12</v>
      </c>
      <c r="W399" s="117" t="s">
        <v>687</v>
      </c>
      <c r="X399" s="117" t="s">
        <v>687</v>
      </c>
    </row>
    <row r="400" spans="4:24" x14ac:dyDescent="0.25">
      <c r="D400" s="117">
        <v>382</v>
      </c>
      <c r="E400" s="117">
        <v>-2.7011520000000001E-14</v>
      </c>
      <c r="F400" s="117" t="s">
        <v>687</v>
      </c>
      <c r="G400">
        <v>38.200000000000003</v>
      </c>
      <c r="H400" s="65">
        <v>1.452265E-12</v>
      </c>
      <c r="W400" s="117" t="s">
        <v>687</v>
      </c>
      <c r="X400" s="117" t="s">
        <v>687</v>
      </c>
    </row>
    <row r="401" spans="4:24" x14ac:dyDescent="0.25">
      <c r="D401" s="117">
        <v>383</v>
      </c>
      <c r="E401" s="117">
        <v>3.6323170000000001E-14</v>
      </c>
      <c r="F401" s="117" t="s">
        <v>687</v>
      </c>
      <c r="G401">
        <v>38.299999999999997</v>
      </c>
      <c r="H401" s="65">
        <v>1.539219E-12</v>
      </c>
      <c r="W401" s="117" t="s">
        <v>687</v>
      </c>
      <c r="X401" s="117" t="s">
        <v>687</v>
      </c>
    </row>
    <row r="402" spans="4:24" x14ac:dyDescent="0.25">
      <c r="D402" s="117">
        <v>384</v>
      </c>
      <c r="E402" s="117">
        <v>-2.6346549999999999E-14</v>
      </c>
      <c r="F402" s="117" t="s">
        <v>687</v>
      </c>
      <c r="G402">
        <v>38.4</v>
      </c>
      <c r="H402" s="65">
        <v>1.1617670000000001E-12</v>
      </c>
      <c r="W402" s="117" t="s">
        <v>687</v>
      </c>
      <c r="X402" s="117" t="s">
        <v>687</v>
      </c>
    </row>
    <row r="403" spans="4:24" x14ac:dyDescent="0.25">
      <c r="D403" s="117">
        <v>385</v>
      </c>
      <c r="E403" s="117">
        <v>1.22706E-14</v>
      </c>
      <c r="F403" s="117" t="s">
        <v>687</v>
      </c>
      <c r="G403">
        <v>38.5</v>
      </c>
      <c r="H403" s="65">
        <v>1.445079E-12</v>
      </c>
      <c r="W403" s="117" t="s">
        <v>687</v>
      </c>
      <c r="X403" s="117" t="s">
        <v>687</v>
      </c>
    </row>
    <row r="404" spans="4:24" x14ac:dyDescent="0.25">
      <c r="D404" s="117">
        <v>386</v>
      </c>
      <c r="E404" s="117">
        <v>9.2295509999999993E-15</v>
      </c>
      <c r="F404" s="117" t="s">
        <v>687</v>
      </c>
      <c r="G404">
        <v>38.6</v>
      </c>
      <c r="H404" s="65">
        <v>1.4246620000000001E-12</v>
      </c>
      <c r="W404" s="117" t="s">
        <v>687</v>
      </c>
      <c r="X404" s="117" t="s">
        <v>687</v>
      </c>
    </row>
    <row r="405" spans="4:24" x14ac:dyDescent="0.25">
      <c r="D405" s="117">
        <v>387</v>
      </c>
      <c r="E405" s="117">
        <v>-2.240535E-14</v>
      </c>
      <c r="F405" s="117" t="s">
        <v>687</v>
      </c>
      <c r="G405">
        <v>38.700000000000003</v>
      </c>
      <c r="H405" s="65">
        <v>3.1019719999999999E-12</v>
      </c>
      <c r="W405" s="117" t="s">
        <v>687</v>
      </c>
      <c r="X405" s="117" t="s">
        <v>687</v>
      </c>
    </row>
    <row r="406" spans="4:24" x14ac:dyDescent="0.25">
      <c r="D406" s="117">
        <v>388</v>
      </c>
      <c r="E406" s="117">
        <v>3.8658689999999999E-14</v>
      </c>
      <c r="F406" s="117" t="s">
        <v>687</v>
      </c>
      <c r="G406">
        <v>38.799999999999997</v>
      </c>
      <c r="H406" s="65">
        <v>4.3714979999999998E-12</v>
      </c>
      <c r="W406" s="117" t="s">
        <v>687</v>
      </c>
      <c r="X406" s="117" t="s">
        <v>687</v>
      </c>
    </row>
    <row r="407" spans="4:24" x14ac:dyDescent="0.25">
      <c r="D407" s="117">
        <v>389</v>
      </c>
      <c r="E407" s="117">
        <v>-2.9055089999999999E-14</v>
      </c>
      <c r="F407" s="117" t="s">
        <v>687</v>
      </c>
      <c r="G407">
        <v>38.9</v>
      </c>
      <c r="H407" s="65">
        <v>5.5142730000000002E-12</v>
      </c>
      <c r="W407" s="117" t="s">
        <v>687</v>
      </c>
      <c r="X407" s="117" t="s">
        <v>687</v>
      </c>
    </row>
    <row r="408" spans="4:24" x14ac:dyDescent="0.25">
      <c r="D408" s="117">
        <v>390</v>
      </c>
      <c r="E408" s="117">
        <v>2.8335389999999999E-14</v>
      </c>
      <c r="F408" s="117" t="s">
        <v>687</v>
      </c>
      <c r="G408">
        <v>39</v>
      </c>
      <c r="H408" s="65">
        <v>5.1512889999999998E-12</v>
      </c>
      <c r="W408" s="117" t="s">
        <v>687</v>
      </c>
      <c r="X408" s="117" t="s">
        <v>687</v>
      </c>
    </row>
    <row r="409" spans="4:24" x14ac:dyDescent="0.25">
      <c r="D409" s="117">
        <v>391</v>
      </c>
      <c r="E409" s="117">
        <v>-9.7059719999999999E-15</v>
      </c>
      <c r="F409" s="117" t="s">
        <v>687</v>
      </c>
      <c r="G409">
        <v>39.1</v>
      </c>
      <c r="H409" s="65">
        <v>5.8560929999999997E-12</v>
      </c>
      <c r="W409" s="117" t="s">
        <v>687</v>
      </c>
      <c r="X409" s="117" t="s">
        <v>687</v>
      </c>
    </row>
    <row r="410" spans="4:24" x14ac:dyDescent="0.25">
      <c r="D410" s="117">
        <v>392</v>
      </c>
      <c r="E410" s="117">
        <v>-5.505294E-15</v>
      </c>
      <c r="F410" s="117" t="s">
        <v>687</v>
      </c>
      <c r="G410">
        <v>39.200000000000003</v>
      </c>
      <c r="H410" s="65">
        <v>5.8399500000000004E-12</v>
      </c>
      <c r="W410" s="117" t="s">
        <v>687</v>
      </c>
      <c r="X410" s="117" t="s">
        <v>687</v>
      </c>
    </row>
    <row r="411" spans="4:24" x14ac:dyDescent="0.25">
      <c r="D411" s="117">
        <v>393</v>
      </c>
      <c r="E411" s="117">
        <v>2.2618249999999999E-14</v>
      </c>
      <c r="F411" s="117" t="s">
        <v>687</v>
      </c>
      <c r="G411">
        <v>39.299999999999997</v>
      </c>
      <c r="H411" s="65">
        <v>5.0769989999999997E-12</v>
      </c>
      <c r="W411" s="117" t="s">
        <v>687</v>
      </c>
      <c r="X411" s="117" t="s">
        <v>687</v>
      </c>
    </row>
    <row r="412" spans="4:24" x14ac:dyDescent="0.25">
      <c r="D412" s="117">
        <v>394</v>
      </c>
      <c r="E412" s="117">
        <v>-3.564806E-14</v>
      </c>
      <c r="F412" s="117" t="s">
        <v>687</v>
      </c>
      <c r="G412">
        <v>39.4</v>
      </c>
      <c r="H412" s="65">
        <v>4.078821E-12</v>
      </c>
      <c r="W412" s="117" t="s">
        <v>687</v>
      </c>
      <c r="X412" s="117" t="s">
        <v>687</v>
      </c>
    </row>
    <row r="413" spans="4:24" x14ac:dyDescent="0.25">
      <c r="D413" s="117">
        <v>395</v>
      </c>
      <c r="E413" s="117">
        <v>2.9422049999999999E-14</v>
      </c>
      <c r="F413" s="117" t="s">
        <v>687</v>
      </c>
      <c r="G413">
        <v>39.5</v>
      </c>
      <c r="H413" s="65">
        <v>3.1630630000000002E-12</v>
      </c>
      <c r="W413" s="117" t="s">
        <v>687</v>
      </c>
      <c r="X413" s="117" t="s">
        <v>687</v>
      </c>
    </row>
    <row r="414" spans="4:24" x14ac:dyDescent="0.25">
      <c r="D414" s="117">
        <v>396</v>
      </c>
      <c r="E414" s="117">
        <v>-2.238914E-14</v>
      </c>
      <c r="F414" s="117" t="s">
        <v>687</v>
      </c>
      <c r="G414">
        <v>39.6</v>
      </c>
      <c r="H414" s="65">
        <v>2.916766E-12</v>
      </c>
      <c r="W414" s="117" t="s">
        <v>687</v>
      </c>
      <c r="X414" s="117" t="s">
        <v>687</v>
      </c>
    </row>
    <row r="415" spans="4:24" x14ac:dyDescent="0.25">
      <c r="D415" s="117">
        <v>397</v>
      </c>
      <c r="E415" s="117">
        <v>1.2635520000000001E-14</v>
      </c>
      <c r="F415" s="117" t="s">
        <v>687</v>
      </c>
      <c r="G415">
        <v>39.700000000000003</v>
      </c>
      <c r="H415" s="65">
        <v>2.2897169999999999E-12</v>
      </c>
      <c r="W415" s="117" t="s">
        <v>687</v>
      </c>
      <c r="X415" s="117" t="s">
        <v>687</v>
      </c>
    </row>
    <row r="416" spans="4:24" x14ac:dyDescent="0.25">
      <c r="D416" s="117">
        <v>398</v>
      </c>
      <c r="E416" s="117">
        <v>7.3806170000000002E-15</v>
      </c>
      <c r="F416" s="117" t="s">
        <v>687</v>
      </c>
      <c r="G416">
        <v>39.799999999999997</v>
      </c>
      <c r="H416" s="65">
        <v>2.5503029999999999E-12</v>
      </c>
      <c r="W416" s="117" t="s">
        <v>687</v>
      </c>
      <c r="X416" s="117" t="s">
        <v>687</v>
      </c>
    </row>
    <row r="417" spans="4:24" x14ac:dyDescent="0.25">
      <c r="D417" s="117">
        <v>399</v>
      </c>
      <c r="E417" s="117">
        <v>-2.386504E-14</v>
      </c>
      <c r="F417" s="117" t="s">
        <v>687</v>
      </c>
      <c r="G417">
        <v>39.9</v>
      </c>
      <c r="H417" s="65">
        <v>3.5249409999999999E-12</v>
      </c>
      <c r="W417" s="117" t="s">
        <v>687</v>
      </c>
      <c r="X417" s="117" t="s">
        <v>687</v>
      </c>
    </row>
    <row r="418" spans="4:24" x14ac:dyDescent="0.25">
      <c r="D418" s="117">
        <v>400</v>
      </c>
      <c r="E418" s="117">
        <v>3.1465619999999997E-14</v>
      </c>
      <c r="F418" s="117" t="s">
        <v>687</v>
      </c>
      <c r="G418">
        <v>40</v>
      </c>
      <c r="H418" s="65">
        <v>4.1233960000000001E-12</v>
      </c>
      <c r="W418" s="117" t="s">
        <v>687</v>
      </c>
      <c r="X418" s="117" t="s">
        <v>687</v>
      </c>
    </row>
    <row r="419" spans="4:24" x14ac:dyDescent="0.25">
      <c r="D419" s="117">
        <v>401</v>
      </c>
      <c r="E419" s="117">
        <v>-3.1820409999999999E-14</v>
      </c>
      <c r="F419" s="117" t="s">
        <v>687</v>
      </c>
      <c r="G419">
        <v>40.1</v>
      </c>
      <c r="H419" s="65">
        <v>4.448405E-12</v>
      </c>
      <c r="W419" s="117" t="s">
        <v>687</v>
      </c>
      <c r="X419" s="117" t="s">
        <v>687</v>
      </c>
    </row>
    <row r="420" spans="4:24" x14ac:dyDescent="0.25">
      <c r="D420" s="117">
        <v>402</v>
      </c>
      <c r="E420" s="117">
        <v>2.625937E-14</v>
      </c>
      <c r="F420" s="117" t="s">
        <v>687</v>
      </c>
      <c r="G420">
        <v>40.200000000000003</v>
      </c>
      <c r="H420" s="65">
        <v>3.5458470000000002E-12</v>
      </c>
      <c r="W420" s="117" t="s">
        <v>687</v>
      </c>
      <c r="X420" s="117" t="s">
        <v>687</v>
      </c>
    </row>
    <row r="421" spans="4:24" x14ac:dyDescent="0.25">
      <c r="D421" s="117">
        <v>403</v>
      </c>
      <c r="E421" s="117">
        <v>-1.0768309999999999E-14</v>
      </c>
      <c r="F421" s="117" t="s">
        <v>687</v>
      </c>
      <c r="G421">
        <v>40.299999999999997</v>
      </c>
      <c r="H421" s="65">
        <v>3.352171E-12</v>
      </c>
      <c r="W421" s="117" t="s">
        <v>687</v>
      </c>
      <c r="X421" s="117" t="s">
        <v>687</v>
      </c>
    </row>
    <row r="422" spans="4:24" x14ac:dyDescent="0.25">
      <c r="D422" s="117">
        <v>404</v>
      </c>
      <c r="E422" s="117">
        <v>-5.6674839999999996E-15</v>
      </c>
      <c r="F422" s="117" t="s">
        <v>687</v>
      </c>
      <c r="G422">
        <v>40.4</v>
      </c>
      <c r="H422" s="65">
        <v>3.4168219999999999E-12</v>
      </c>
      <c r="W422" s="117" t="s">
        <v>687</v>
      </c>
      <c r="X422" s="117" t="s">
        <v>687</v>
      </c>
    </row>
    <row r="423" spans="4:24" x14ac:dyDescent="0.25">
      <c r="D423" s="117">
        <v>405</v>
      </c>
      <c r="E423" s="117">
        <v>2.6445869999999999E-14</v>
      </c>
      <c r="F423" s="117" t="s">
        <v>687</v>
      </c>
      <c r="G423">
        <v>40.5</v>
      </c>
      <c r="H423" s="65">
        <v>2.8914229999999999E-12</v>
      </c>
      <c r="W423" s="117" t="s">
        <v>687</v>
      </c>
      <c r="X423" s="117" t="s">
        <v>687</v>
      </c>
    </row>
    <row r="424" spans="4:24" x14ac:dyDescent="0.25">
      <c r="D424" s="117">
        <v>406</v>
      </c>
      <c r="E424" s="117">
        <v>-2.7319659999999999E-14</v>
      </c>
      <c r="F424" s="117" t="s">
        <v>687</v>
      </c>
      <c r="G424">
        <v>40.6</v>
      </c>
      <c r="H424" s="65">
        <v>2.8787259999999999E-12</v>
      </c>
      <c r="W424" s="117" t="s">
        <v>687</v>
      </c>
      <c r="X424" s="117" t="s">
        <v>687</v>
      </c>
    </row>
    <row r="425" spans="4:24" x14ac:dyDescent="0.25">
      <c r="D425" s="117">
        <v>407</v>
      </c>
      <c r="E425" s="117">
        <v>3.4887800000000002E-14</v>
      </c>
      <c r="F425" s="117" t="s">
        <v>687</v>
      </c>
      <c r="G425">
        <v>40.700000000000003</v>
      </c>
      <c r="H425" s="65">
        <v>4.8641569999999996E-12</v>
      </c>
      <c r="W425" s="117" t="s">
        <v>687</v>
      </c>
      <c r="X425" s="117" t="s">
        <v>687</v>
      </c>
    </row>
    <row r="426" spans="4:24" x14ac:dyDescent="0.25">
      <c r="D426" s="117">
        <v>408</v>
      </c>
      <c r="E426" s="117">
        <v>-2.8065740000000001E-14</v>
      </c>
      <c r="F426" s="117" t="s">
        <v>687</v>
      </c>
      <c r="G426">
        <v>40.799999999999997</v>
      </c>
      <c r="H426" s="65">
        <v>7.1966560000000003E-12</v>
      </c>
      <c r="W426" s="117" t="s">
        <v>687</v>
      </c>
      <c r="X426" s="117" t="s">
        <v>687</v>
      </c>
    </row>
    <row r="427" spans="4:24" x14ac:dyDescent="0.25">
      <c r="D427" s="117">
        <v>409</v>
      </c>
      <c r="E427" s="117">
        <v>8.4996979999999992E-15</v>
      </c>
      <c r="F427" s="117" t="s">
        <v>687</v>
      </c>
      <c r="G427">
        <v>40.9</v>
      </c>
      <c r="H427" s="65">
        <v>9.5702669999999997E-12</v>
      </c>
      <c r="W427" s="117" t="s">
        <v>687</v>
      </c>
      <c r="X427" s="117" t="s">
        <v>687</v>
      </c>
    </row>
    <row r="428" spans="4:24" x14ac:dyDescent="0.25">
      <c r="D428" s="117">
        <v>410</v>
      </c>
      <c r="E428" s="117">
        <v>1.0673030000000001E-14</v>
      </c>
      <c r="F428" s="117" t="s">
        <v>687</v>
      </c>
      <c r="G428">
        <v>41</v>
      </c>
      <c r="H428" s="65">
        <v>9.8473530000000006E-12</v>
      </c>
      <c r="W428" s="117" t="s">
        <v>687</v>
      </c>
      <c r="X428" s="117" t="s">
        <v>687</v>
      </c>
    </row>
    <row r="429" spans="4:24" x14ac:dyDescent="0.25">
      <c r="D429" s="117">
        <v>411</v>
      </c>
      <c r="E429" s="117">
        <v>-1.9039940000000001E-14</v>
      </c>
      <c r="F429" s="117" t="s">
        <v>687</v>
      </c>
      <c r="G429">
        <v>41.1</v>
      </c>
      <c r="H429" s="65">
        <v>9.4314560000000004E-12</v>
      </c>
      <c r="W429" s="117" t="s">
        <v>687</v>
      </c>
      <c r="X429" s="117" t="s">
        <v>687</v>
      </c>
    </row>
    <row r="430" spans="4:24" x14ac:dyDescent="0.25">
      <c r="D430" s="117">
        <v>412</v>
      </c>
      <c r="E430" s="117">
        <v>3.2309009999999998E-14</v>
      </c>
      <c r="F430" s="117" t="s">
        <v>687</v>
      </c>
      <c r="G430">
        <v>41.2</v>
      </c>
      <c r="H430" s="65">
        <v>1.004222E-11</v>
      </c>
      <c r="W430" s="117" t="s">
        <v>687</v>
      </c>
      <c r="X430" s="117" t="s">
        <v>687</v>
      </c>
    </row>
    <row r="431" spans="4:24" x14ac:dyDescent="0.25">
      <c r="D431" s="117">
        <v>413</v>
      </c>
      <c r="E431" s="117">
        <v>-3.1487920000000002E-14</v>
      </c>
      <c r="F431" s="117" t="s">
        <v>687</v>
      </c>
      <c r="G431">
        <v>41.3</v>
      </c>
      <c r="H431" s="65">
        <v>8.0757080000000002E-12</v>
      </c>
      <c r="W431" s="117" t="s">
        <v>687</v>
      </c>
      <c r="X431" s="117" t="s">
        <v>687</v>
      </c>
    </row>
    <row r="432" spans="4:24" x14ac:dyDescent="0.25">
      <c r="D432" s="117">
        <v>414</v>
      </c>
      <c r="E432" s="117">
        <v>2.407793E-14</v>
      </c>
      <c r="F432" s="117" t="s">
        <v>687</v>
      </c>
      <c r="G432">
        <v>41.4</v>
      </c>
      <c r="H432" s="65">
        <v>7.918592E-12</v>
      </c>
      <c r="W432" s="117" t="s">
        <v>687</v>
      </c>
      <c r="X432" s="117" t="s">
        <v>687</v>
      </c>
    </row>
    <row r="433" spans="4:24" x14ac:dyDescent="0.25">
      <c r="D433" s="117">
        <v>415</v>
      </c>
      <c r="E433" s="117">
        <v>-7.0947409999999996E-15</v>
      </c>
      <c r="F433" s="117" t="s">
        <v>687</v>
      </c>
      <c r="G433">
        <v>41.5</v>
      </c>
      <c r="H433" s="65">
        <v>6.9317460000000003E-12</v>
      </c>
      <c r="W433" s="117" t="s">
        <v>687</v>
      </c>
      <c r="X433" s="117" t="s">
        <v>687</v>
      </c>
    </row>
    <row r="434" spans="4:24" x14ac:dyDescent="0.25">
      <c r="D434" s="117">
        <v>416</v>
      </c>
      <c r="E434" s="117">
        <v>-1.397154E-14</v>
      </c>
      <c r="F434" s="117" t="s">
        <v>687</v>
      </c>
      <c r="G434">
        <v>41.6</v>
      </c>
      <c r="H434" s="65">
        <v>7.7174870000000004E-12</v>
      </c>
      <c r="W434" s="117" t="s">
        <v>687</v>
      </c>
      <c r="X434" s="117" t="s">
        <v>687</v>
      </c>
    </row>
    <row r="435" spans="4:24" x14ac:dyDescent="0.25">
      <c r="D435" s="117">
        <v>417</v>
      </c>
      <c r="E435" s="117">
        <v>2.7921789999999999E-14</v>
      </c>
      <c r="F435" s="117" t="s">
        <v>687</v>
      </c>
      <c r="G435">
        <v>41.7</v>
      </c>
      <c r="H435" s="65">
        <v>9.2788430000000002E-12</v>
      </c>
      <c r="W435" s="117" t="s">
        <v>687</v>
      </c>
      <c r="X435" s="117" t="s">
        <v>687</v>
      </c>
    </row>
    <row r="436" spans="4:24" x14ac:dyDescent="0.25">
      <c r="D436" s="117">
        <v>418</v>
      </c>
      <c r="E436" s="117">
        <v>-2.8260359999999999E-14</v>
      </c>
      <c r="F436" s="117" t="s">
        <v>687</v>
      </c>
      <c r="G436">
        <v>41.8</v>
      </c>
      <c r="H436" s="65">
        <v>1.1719840000000001E-11</v>
      </c>
      <c r="W436" s="117" t="s">
        <v>687</v>
      </c>
      <c r="X436" s="117" t="s">
        <v>687</v>
      </c>
    </row>
    <row r="437" spans="4:24" x14ac:dyDescent="0.25">
      <c r="D437" s="117">
        <v>419</v>
      </c>
      <c r="E437" s="117">
        <v>3.1530499999999998E-14</v>
      </c>
      <c r="F437" s="117" t="s">
        <v>687</v>
      </c>
      <c r="G437">
        <v>41.9</v>
      </c>
      <c r="H437" s="65">
        <v>1.439571E-11</v>
      </c>
      <c r="W437" s="117" t="s">
        <v>687</v>
      </c>
      <c r="X437" s="117" t="s">
        <v>687</v>
      </c>
    </row>
    <row r="438" spans="4:24" x14ac:dyDescent="0.25">
      <c r="D438" s="117">
        <v>420</v>
      </c>
      <c r="E438" s="117">
        <v>-2.3654210000000001E-14</v>
      </c>
      <c r="F438" s="117" t="s">
        <v>687</v>
      </c>
      <c r="G438">
        <v>42</v>
      </c>
      <c r="H438" s="65">
        <v>1.4146859999999999E-11</v>
      </c>
      <c r="W438" s="117" t="s">
        <v>687</v>
      </c>
      <c r="X438" s="117" t="s">
        <v>687</v>
      </c>
    </row>
    <row r="439" spans="4:24" x14ac:dyDescent="0.25">
      <c r="D439" s="117">
        <v>421</v>
      </c>
      <c r="E439" s="117">
        <v>9.5620430000000005E-15</v>
      </c>
      <c r="F439" s="117" t="s">
        <v>687</v>
      </c>
      <c r="G439">
        <v>42.1</v>
      </c>
      <c r="H439" s="65">
        <v>1.548995E-11</v>
      </c>
      <c r="W439" s="117" t="s">
        <v>687</v>
      </c>
      <c r="X439" s="117" t="s">
        <v>687</v>
      </c>
    </row>
    <row r="440" spans="4:24" x14ac:dyDescent="0.25">
      <c r="D440" s="117">
        <v>422</v>
      </c>
      <c r="E440" s="117">
        <v>1.145153E-14</v>
      </c>
      <c r="F440" s="117" t="s">
        <v>687</v>
      </c>
      <c r="G440">
        <v>42.2</v>
      </c>
      <c r="H440" s="65">
        <v>1.469468E-11</v>
      </c>
      <c r="W440" s="117" t="s">
        <v>687</v>
      </c>
      <c r="X440" s="117" t="s">
        <v>687</v>
      </c>
    </row>
    <row r="441" spans="4:24" x14ac:dyDescent="0.25">
      <c r="D441" s="117">
        <v>423</v>
      </c>
      <c r="E441" s="117">
        <v>-2.358122E-14</v>
      </c>
      <c r="F441" s="117" t="s">
        <v>687</v>
      </c>
      <c r="G441">
        <v>42.3</v>
      </c>
      <c r="H441" s="65">
        <v>1.193362E-11</v>
      </c>
      <c r="W441" s="117" t="s">
        <v>687</v>
      </c>
      <c r="X441" s="117" t="s">
        <v>687</v>
      </c>
    </row>
    <row r="442" spans="4:24" x14ac:dyDescent="0.25">
      <c r="D442" s="117">
        <v>424</v>
      </c>
      <c r="E442" s="117">
        <v>3.1481830000000001E-14</v>
      </c>
      <c r="F442" s="117" t="s">
        <v>687</v>
      </c>
      <c r="G442">
        <v>42.4</v>
      </c>
      <c r="H442" s="65">
        <v>1.1927900000000001E-11</v>
      </c>
      <c r="W442" s="117" t="s">
        <v>687</v>
      </c>
      <c r="X442" s="117" t="s">
        <v>687</v>
      </c>
    </row>
    <row r="443" spans="4:24" x14ac:dyDescent="0.25">
      <c r="D443" s="117">
        <v>425</v>
      </c>
      <c r="E443" s="117">
        <v>-2.6557389999999999E-14</v>
      </c>
      <c r="F443" s="117" t="s">
        <v>687</v>
      </c>
      <c r="G443">
        <v>42.5</v>
      </c>
      <c r="H443" s="65">
        <v>1.0835420000000001E-11</v>
      </c>
      <c r="W443" s="117" t="s">
        <v>687</v>
      </c>
      <c r="X443" s="117" t="s">
        <v>687</v>
      </c>
    </row>
    <row r="444" spans="4:24" x14ac:dyDescent="0.25">
      <c r="D444" s="117">
        <v>426</v>
      </c>
      <c r="E444" s="117">
        <v>2.4264449999999999E-14</v>
      </c>
      <c r="F444" s="117" t="s">
        <v>687</v>
      </c>
      <c r="G444">
        <v>42.6</v>
      </c>
      <c r="H444" s="65">
        <v>8.2685220000000007E-12</v>
      </c>
      <c r="W444" s="117" t="s">
        <v>687</v>
      </c>
      <c r="X444" s="117" t="s">
        <v>687</v>
      </c>
    </row>
    <row r="445" spans="4:24" x14ac:dyDescent="0.25">
      <c r="D445" s="117">
        <v>427</v>
      </c>
      <c r="E445" s="117">
        <v>-2.6021180000000001E-15</v>
      </c>
      <c r="F445" s="117" t="s">
        <v>687</v>
      </c>
      <c r="G445">
        <v>42.7</v>
      </c>
      <c r="H445" s="65">
        <v>5.0915159999999998E-12</v>
      </c>
      <c r="W445" s="117" t="s">
        <v>687</v>
      </c>
      <c r="X445" s="117" t="s">
        <v>687</v>
      </c>
    </row>
    <row r="446" spans="4:24" x14ac:dyDescent="0.25">
      <c r="D446" s="117">
        <v>428</v>
      </c>
      <c r="E446" s="117">
        <v>-8.367923E-15</v>
      </c>
      <c r="F446" s="117" t="s">
        <v>687</v>
      </c>
      <c r="G446">
        <v>42.8</v>
      </c>
      <c r="H446" s="65">
        <v>5.861586E-12</v>
      </c>
      <c r="W446" s="117" t="s">
        <v>687</v>
      </c>
      <c r="X446" s="117" t="s">
        <v>687</v>
      </c>
    </row>
    <row r="447" spans="4:24" x14ac:dyDescent="0.25">
      <c r="D447" s="117">
        <v>429</v>
      </c>
      <c r="E447" s="117">
        <v>2.6421550000000001E-14</v>
      </c>
      <c r="F447" s="117" t="s">
        <v>687</v>
      </c>
      <c r="G447">
        <v>42.9</v>
      </c>
      <c r="H447" s="65">
        <v>7.8710099999999992E-12</v>
      </c>
      <c r="W447" s="117" t="s">
        <v>687</v>
      </c>
      <c r="X447" s="117" t="s">
        <v>687</v>
      </c>
    </row>
    <row r="448" spans="4:24" x14ac:dyDescent="0.25">
      <c r="D448" s="117">
        <v>430</v>
      </c>
      <c r="E448" s="117">
        <v>-3.1196000000000003E-14</v>
      </c>
      <c r="F448" s="117" t="s">
        <v>687</v>
      </c>
      <c r="G448">
        <v>43</v>
      </c>
      <c r="H448" s="65">
        <v>7.7882339999999997E-12</v>
      </c>
      <c r="W448" s="117" t="s">
        <v>687</v>
      </c>
      <c r="X448" s="117" t="s">
        <v>687</v>
      </c>
    </row>
    <row r="449" spans="4:24" x14ac:dyDescent="0.25">
      <c r="D449" s="117">
        <v>431</v>
      </c>
      <c r="E449" s="117">
        <v>3.336324E-14</v>
      </c>
      <c r="F449" s="117" t="s">
        <v>687</v>
      </c>
      <c r="G449">
        <v>43.1</v>
      </c>
      <c r="H449" s="65">
        <v>9.4666009999999998E-12</v>
      </c>
      <c r="W449" s="117" t="s">
        <v>687</v>
      </c>
      <c r="X449" s="117" t="s">
        <v>687</v>
      </c>
    </row>
    <row r="450" spans="4:24" x14ac:dyDescent="0.25">
      <c r="D450" s="117">
        <v>432</v>
      </c>
      <c r="E450" s="117">
        <v>-1.7353179999999999E-14</v>
      </c>
      <c r="F450" s="117" t="s">
        <v>687</v>
      </c>
      <c r="G450">
        <v>43.2</v>
      </c>
      <c r="H450" s="65">
        <v>8.4836400000000004E-12</v>
      </c>
      <c r="W450" s="117" t="s">
        <v>687</v>
      </c>
      <c r="X450" s="117" t="s">
        <v>687</v>
      </c>
    </row>
    <row r="451" spans="4:24" x14ac:dyDescent="0.25">
      <c r="D451" s="117">
        <v>433</v>
      </c>
      <c r="E451" s="117">
        <v>9.7323360000000006E-15</v>
      </c>
      <c r="F451" s="117" t="s">
        <v>687</v>
      </c>
      <c r="G451">
        <v>43.3</v>
      </c>
      <c r="H451" s="65">
        <v>7.5032310000000007E-12</v>
      </c>
      <c r="W451" s="117" t="s">
        <v>687</v>
      </c>
      <c r="X451" s="117" t="s">
        <v>687</v>
      </c>
    </row>
    <row r="452" spans="4:24" x14ac:dyDescent="0.25">
      <c r="D452" s="117">
        <v>434</v>
      </c>
      <c r="E452" s="117">
        <v>1.212461E-14</v>
      </c>
      <c r="F452" s="117" t="s">
        <v>687</v>
      </c>
      <c r="G452">
        <v>43.4</v>
      </c>
      <c r="H452" s="65">
        <v>7.1045319999999998E-12</v>
      </c>
      <c r="W452" s="117" t="s">
        <v>687</v>
      </c>
      <c r="X452" s="117" t="s">
        <v>687</v>
      </c>
    </row>
    <row r="453" spans="4:24" x14ac:dyDescent="0.25">
      <c r="D453" s="117">
        <v>435</v>
      </c>
      <c r="E453" s="117">
        <v>-2.298924E-14</v>
      </c>
      <c r="F453" s="117" t="s">
        <v>687</v>
      </c>
      <c r="G453">
        <v>43.5</v>
      </c>
      <c r="H453" s="65">
        <v>8.5744630000000003E-12</v>
      </c>
      <c r="W453" s="117" t="s">
        <v>687</v>
      </c>
      <c r="X453" s="117" t="s">
        <v>687</v>
      </c>
    </row>
    <row r="454" spans="4:24" x14ac:dyDescent="0.25">
      <c r="D454" s="117">
        <v>436</v>
      </c>
      <c r="E454" s="117">
        <v>3.0581699999999998E-14</v>
      </c>
      <c r="F454" s="117" t="s">
        <v>687</v>
      </c>
      <c r="G454">
        <v>43.6</v>
      </c>
      <c r="H454" s="65">
        <v>2.1133649999999999E-11</v>
      </c>
      <c r="W454" s="117" t="s">
        <v>687</v>
      </c>
      <c r="X454" s="117" t="s">
        <v>687</v>
      </c>
    </row>
    <row r="455" spans="4:24" x14ac:dyDescent="0.25">
      <c r="D455" s="117">
        <v>437</v>
      </c>
      <c r="E455" s="117">
        <v>-3.2639460000000003E-14</v>
      </c>
      <c r="F455" s="117" t="s">
        <v>687</v>
      </c>
      <c r="G455">
        <v>43.7</v>
      </c>
      <c r="H455" s="65">
        <v>3.5591410000000003E-11</v>
      </c>
      <c r="W455" s="117" t="s">
        <v>687</v>
      </c>
      <c r="X455" s="117" t="s">
        <v>687</v>
      </c>
    </row>
    <row r="456" spans="4:24" x14ac:dyDescent="0.25">
      <c r="D456" s="117">
        <v>438</v>
      </c>
      <c r="E456" s="117">
        <v>2.252092E-14</v>
      </c>
      <c r="F456" s="117" t="s">
        <v>687</v>
      </c>
      <c r="G456">
        <v>43.8</v>
      </c>
      <c r="H456" s="65">
        <v>4.3342640000000001E-11</v>
      </c>
      <c r="W456" s="117" t="s">
        <v>687</v>
      </c>
      <c r="X456" s="117" t="s">
        <v>687</v>
      </c>
    </row>
    <row r="457" spans="4:24" x14ac:dyDescent="0.25">
      <c r="D457" s="117">
        <v>439</v>
      </c>
      <c r="E457" s="117">
        <v>-3.2265510000000002E-15</v>
      </c>
      <c r="F457" s="117" t="s">
        <v>687</v>
      </c>
      <c r="G457">
        <v>43.9</v>
      </c>
      <c r="H457" s="65">
        <v>4.9620340000000001E-11</v>
      </c>
      <c r="W457" s="117" t="s">
        <v>687</v>
      </c>
      <c r="X457" s="117" t="s">
        <v>687</v>
      </c>
    </row>
    <row r="458" spans="4:24" x14ac:dyDescent="0.25">
      <c r="D458" s="117">
        <v>440</v>
      </c>
      <c r="E458" s="117">
        <v>-6.2675719999999998E-15</v>
      </c>
      <c r="F458" s="117" t="s">
        <v>687</v>
      </c>
      <c r="G458">
        <v>44</v>
      </c>
      <c r="H458" s="65">
        <v>5.4756870000000003E-11</v>
      </c>
      <c r="W458" s="117" t="s">
        <v>687</v>
      </c>
      <c r="X458" s="117" t="s">
        <v>687</v>
      </c>
    </row>
    <row r="459" spans="4:24" x14ac:dyDescent="0.25">
      <c r="D459" s="117">
        <v>441</v>
      </c>
      <c r="E459" s="117">
        <v>2.717573E-14</v>
      </c>
      <c r="F459" s="117" t="s">
        <v>687</v>
      </c>
      <c r="G459">
        <v>44.1</v>
      </c>
      <c r="H459" s="65">
        <v>5.3885200000000002E-11</v>
      </c>
      <c r="W459" s="117" t="s">
        <v>687</v>
      </c>
      <c r="X459" s="117" t="s">
        <v>687</v>
      </c>
    </row>
    <row r="460" spans="4:24" x14ac:dyDescent="0.25">
      <c r="D460" s="117">
        <v>442</v>
      </c>
      <c r="E460" s="117">
        <v>-2.8965900000000002E-14</v>
      </c>
      <c r="F460" s="117" t="s">
        <v>687</v>
      </c>
      <c r="G460">
        <v>44.2</v>
      </c>
      <c r="H460" s="65">
        <v>5.2264479999999997E-11</v>
      </c>
      <c r="W460" s="117" t="s">
        <v>687</v>
      </c>
      <c r="X460" s="117" t="s">
        <v>687</v>
      </c>
    </row>
    <row r="461" spans="4:24" x14ac:dyDescent="0.25">
      <c r="D461" s="117">
        <v>443</v>
      </c>
      <c r="E461" s="117">
        <v>3.6728639999999997E-14</v>
      </c>
      <c r="F461" s="117" t="s">
        <v>687</v>
      </c>
      <c r="G461">
        <v>44.3</v>
      </c>
      <c r="H461" s="65">
        <v>4.802702E-11</v>
      </c>
      <c r="W461" s="117" t="s">
        <v>687</v>
      </c>
      <c r="X461" s="117" t="s">
        <v>687</v>
      </c>
    </row>
    <row r="462" spans="4:24" x14ac:dyDescent="0.25">
      <c r="D462" s="117">
        <v>444</v>
      </c>
      <c r="E462" s="117">
        <v>-1.8618260000000001E-14</v>
      </c>
      <c r="F462" s="117" t="s">
        <v>687</v>
      </c>
      <c r="G462">
        <v>44.4</v>
      </c>
      <c r="H462" s="65">
        <v>3.8677539999999998E-11</v>
      </c>
      <c r="W462" s="117" t="s">
        <v>687</v>
      </c>
      <c r="X462" s="117" t="s">
        <v>687</v>
      </c>
    </row>
    <row r="463" spans="4:24" x14ac:dyDescent="0.25">
      <c r="D463" s="117">
        <v>445</v>
      </c>
      <c r="E463" s="117">
        <v>6.5210120000000003E-15</v>
      </c>
      <c r="F463" s="117" t="s">
        <v>687</v>
      </c>
      <c r="G463">
        <v>44.5</v>
      </c>
      <c r="H463" s="65">
        <v>3.4975779999999999E-11</v>
      </c>
      <c r="W463" s="117" t="s">
        <v>687</v>
      </c>
      <c r="X463" s="117" t="s">
        <v>687</v>
      </c>
    </row>
    <row r="464" spans="4:24" x14ac:dyDescent="0.25">
      <c r="D464" s="117">
        <v>446</v>
      </c>
      <c r="E464" s="117">
        <v>6.7480650000000001E-15</v>
      </c>
      <c r="F464" s="117" t="s">
        <v>687</v>
      </c>
      <c r="G464">
        <v>44.6</v>
      </c>
      <c r="H464" s="65">
        <v>2.4547049999999998E-11</v>
      </c>
      <c r="W464" s="117" t="s">
        <v>687</v>
      </c>
      <c r="X464" s="117" t="s">
        <v>687</v>
      </c>
    </row>
    <row r="465" spans="4:24" x14ac:dyDescent="0.25">
      <c r="D465" s="117">
        <v>447</v>
      </c>
      <c r="E465" s="117">
        <v>-2.15863E-14</v>
      </c>
      <c r="F465" s="117" t="s">
        <v>687</v>
      </c>
      <c r="G465">
        <v>44.7</v>
      </c>
      <c r="H465" s="65">
        <v>4.0019300000000001E-12</v>
      </c>
      <c r="W465" s="117" t="s">
        <v>687</v>
      </c>
      <c r="X465" s="117" t="s">
        <v>687</v>
      </c>
    </row>
    <row r="466" spans="4:24" x14ac:dyDescent="0.25">
      <c r="D466" s="117">
        <v>448</v>
      </c>
      <c r="E466" s="117">
        <v>3.2787469999999999E-14</v>
      </c>
      <c r="F466" s="117" t="s">
        <v>687</v>
      </c>
      <c r="G466">
        <v>44.8</v>
      </c>
      <c r="H466" s="65">
        <v>2.3911880000000001E-12</v>
      </c>
      <c r="W466" s="117" t="s">
        <v>687</v>
      </c>
      <c r="X466" s="117" t="s">
        <v>687</v>
      </c>
    </row>
    <row r="467" spans="4:24" x14ac:dyDescent="0.25">
      <c r="D467" s="117">
        <v>449</v>
      </c>
      <c r="E467" s="117">
        <v>-2.7303450000000002E-14</v>
      </c>
      <c r="F467" s="117" t="s">
        <v>687</v>
      </c>
      <c r="G467">
        <v>44.9</v>
      </c>
      <c r="H467" s="65">
        <v>2.7260489999999999E-12</v>
      </c>
      <c r="W467" s="117" t="s">
        <v>687</v>
      </c>
      <c r="X467" s="117" t="s">
        <v>687</v>
      </c>
    </row>
    <row r="468" spans="4:24" x14ac:dyDescent="0.25">
      <c r="D468" s="117">
        <v>450</v>
      </c>
      <c r="E468" s="117">
        <v>2.4637470000000001E-14</v>
      </c>
      <c r="F468" s="117" t="s">
        <v>687</v>
      </c>
      <c r="G468">
        <v>45</v>
      </c>
      <c r="H468" s="65">
        <v>3.2721250000000001E-12</v>
      </c>
      <c r="W468" s="117" t="s">
        <v>687</v>
      </c>
      <c r="X468" s="117" t="s">
        <v>687</v>
      </c>
    </row>
    <row r="469" spans="4:24" x14ac:dyDescent="0.25">
      <c r="D469" s="117">
        <v>451</v>
      </c>
      <c r="E469" s="117">
        <v>-3.6157879999999999E-15</v>
      </c>
      <c r="F469" s="117" t="s">
        <v>687</v>
      </c>
      <c r="G469">
        <v>45.1</v>
      </c>
      <c r="H469" s="65">
        <v>3.1890889999999999E-12</v>
      </c>
      <c r="W469" s="117" t="s">
        <v>687</v>
      </c>
      <c r="X469" s="117" t="s">
        <v>687</v>
      </c>
    </row>
    <row r="470" spans="4:24" x14ac:dyDescent="0.25">
      <c r="D470" s="117">
        <v>452</v>
      </c>
      <c r="E470" s="117">
        <v>-1.0889960000000001E-14</v>
      </c>
      <c r="F470" s="117" t="s">
        <v>687</v>
      </c>
      <c r="G470">
        <v>45.2</v>
      </c>
      <c r="H470" s="65">
        <v>2.6433369999999998E-12</v>
      </c>
      <c r="W470" s="117" t="s">
        <v>687</v>
      </c>
      <c r="X470" s="117" t="s">
        <v>687</v>
      </c>
    </row>
    <row r="471" spans="4:24" x14ac:dyDescent="0.25">
      <c r="D471" s="117">
        <v>453</v>
      </c>
      <c r="E471" s="117">
        <v>2.3737340000000001E-14</v>
      </c>
      <c r="F471" s="117" t="s">
        <v>687</v>
      </c>
      <c r="G471">
        <v>45.3</v>
      </c>
      <c r="H471" s="65">
        <v>2.8990630000000001E-12</v>
      </c>
      <c r="W471" s="117" t="s">
        <v>687</v>
      </c>
      <c r="X471" s="117" t="s">
        <v>687</v>
      </c>
    </row>
    <row r="472" spans="4:24" x14ac:dyDescent="0.25">
      <c r="D472" s="117">
        <v>454</v>
      </c>
      <c r="E472" s="117">
        <v>-3.0198520000000001E-14</v>
      </c>
      <c r="F472" s="117" t="s">
        <v>687</v>
      </c>
      <c r="G472">
        <v>45.4</v>
      </c>
      <c r="H472" s="65">
        <v>2.7577480000000001E-12</v>
      </c>
      <c r="W472" s="117" t="s">
        <v>687</v>
      </c>
      <c r="X472" s="117" t="s">
        <v>687</v>
      </c>
    </row>
    <row r="473" spans="4:24" x14ac:dyDescent="0.25">
      <c r="D473" s="117">
        <v>455</v>
      </c>
      <c r="E473" s="117">
        <v>3.3614620000000003E-14</v>
      </c>
      <c r="F473" s="117" t="s">
        <v>687</v>
      </c>
      <c r="G473">
        <v>45.5</v>
      </c>
      <c r="H473" s="65">
        <v>2.3003650000000002E-12</v>
      </c>
      <c r="W473" s="117" t="s">
        <v>687</v>
      </c>
      <c r="X473" s="117" t="s">
        <v>687</v>
      </c>
    </row>
    <row r="474" spans="4:24" x14ac:dyDescent="0.25">
      <c r="D474" s="117">
        <v>456</v>
      </c>
      <c r="E474" s="117">
        <v>-1.723154E-14</v>
      </c>
      <c r="F474" s="117" t="s">
        <v>687</v>
      </c>
      <c r="G474">
        <v>45.6</v>
      </c>
      <c r="H474" s="65">
        <v>1.7111280000000001E-12</v>
      </c>
      <c r="W474" s="117" t="s">
        <v>687</v>
      </c>
      <c r="X474" s="117" t="s">
        <v>687</v>
      </c>
    </row>
    <row r="475" spans="4:24" x14ac:dyDescent="0.25">
      <c r="D475" s="117">
        <v>457</v>
      </c>
      <c r="E475" s="117">
        <v>1.199487E-14</v>
      </c>
      <c r="F475" s="117" t="s">
        <v>687</v>
      </c>
      <c r="G475">
        <v>45.7</v>
      </c>
      <c r="H475" s="65">
        <v>1.569244E-12</v>
      </c>
      <c r="W475" s="117" t="s">
        <v>687</v>
      </c>
      <c r="X475" s="117" t="s">
        <v>687</v>
      </c>
    </row>
    <row r="476" spans="4:24" x14ac:dyDescent="0.25">
      <c r="D476" s="117">
        <v>458</v>
      </c>
      <c r="E476" s="117">
        <v>6.4804600000000004E-15</v>
      </c>
      <c r="F476" s="117" t="s">
        <v>687</v>
      </c>
      <c r="G476">
        <v>45.8</v>
      </c>
      <c r="H476" s="65">
        <v>1.214746E-12</v>
      </c>
      <c r="W476" s="117" t="s">
        <v>687</v>
      </c>
      <c r="X476" s="117" t="s">
        <v>687</v>
      </c>
    </row>
    <row r="477" spans="4:24" x14ac:dyDescent="0.25">
      <c r="D477" s="117">
        <v>459</v>
      </c>
      <c r="E477" s="117">
        <v>-2.637087E-14</v>
      </c>
      <c r="F477" s="117" t="s">
        <v>687</v>
      </c>
      <c r="G477">
        <v>45.9</v>
      </c>
      <c r="H477" s="65">
        <v>1.6510940000000001E-12</v>
      </c>
      <c r="W477" s="117" t="s">
        <v>687</v>
      </c>
      <c r="X477" s="117" t="s">
        <v>687</v>
      </c>
    </row>
    <row r="478" spans="4:24" x14ac:dyDescent="0.25">
      <c r="D478" s="117">
        <v>460</v>
      </c>
      <c r="E478" s="117">
        <v>3.3476770000000001E-14</v>
      </c>
      <c r="F478" s="117" t="s">
        <v>687</v>
      </c>
      <c r="G478">
        <v>46</v>
      </c>
      <c r="H478" s="65">
        <v>1.5756819999999999E-12</v>
      </c>
      <c r="W478" s="117" t="s">
        <v>687</v>
      </c>
      <c r="X478" s="117" t="s">
        <v>687</v>
      </c>
    </row>
    <row r="479" spans="4:24" x14ac:dyDescent="0.25">
      <c r="D479" s="117">
        <v>461</v>
      </c>
      <c r="E479" s="117">
        <v>-3.1520369999999997E-14</v>
      </c>
      <c r="F479" s="117" t="s">
        <v>687</v>
      </c>
      <c r="G479">
        <v>46.1</v>
      </c>
      <c r="H479" s="65">
        <v>1.3421129999999999E-12</v>
      </c>
      <c r="W479" s="117" t="s">
        <v>687</v>
      </c>
      <c r="X479" s="117" t="s">
        <v>687</v>
      </c>
    </row>
    <row r="480" spans="4:24" x14ac:dyDescent="0.25">
      <c r="D480" s="117">
        <v>462</v>
      </c>
      <c r="E480" s="117">
        <v>2.4491510000000001E-14</v>
      </c>
      <c r="F480" s="117" t="s">
        <v>687</v>
      </c>
      <c r="G480">
        <v>46.2</v>
      </c>
      <c r="H480" s="65">
        <v>1.3376420000000001E-12</v>
      </c>
      <c r="W480" s="117" t="s">
        <v>687</v>
      </c>
      <c r="X480" s="117" t="s">
        <v>687</v>
      </c>
    </row>
    <row r="481" spans="4:24" x14ac:dyDescent="0.25">
      <c r="D481" s="117">
        <v>463</v>
      </c>
      <c r="E481" s="117">
        <v>-8.3030449999999992E-15</v>
      </c>
      <c r="F481" s="117" t="s">
        <v>687</v>
      </c>
      <c r="G481">
        <v>46.3</v>
      </c>
      <c r="H481" s="65">
        <v>9.4154469999999993E-13</v>
      </c>
      <c r="W481" s="117" t="s">
        <v>687</v>
      </c>
      <c r="X481" s="117" t="s">
        <v>687</v>
      </c>
    </row>
    <row r="482" spans="4:24" x14ac:dyDescent="0.25">
      <c r="D482" s="117">
        <v>464</v>
      </c>
      <c r="E482" s="117">
        <v>-8.4409039999999996E-15</v>
      </c>
      <c r="F482" s="117" t="s">
        <v>687</v>
      </c>
      <c r="G482">
        <v>46.4</v>
      </c>
      <c r="H482" s="65">
        <v>1.489459E-12</v>
      </c>
      <c r="W482" s="117" t="s">
        <v>687</v>
      </c>
      <c r="X482" s="117" t="s">
        <v>687</v>
      </c>
    </row>
    <row r="483" spans="4:24" x14ac:dyDescent="0.25">
      <c r="D483" s="117">
        <v>465</v>
      </c>
      <c r="E483" s="117">
        <v>1.9317680000000001E-14</v>
      </c>
      <c r="F483" s="117" t="s">
        <v>687</v>
      </c>
      <c r="G483">
        <v>46.5</v>
      </c>
      <c r="H483" s="65">
        <v>9.2215110000000009E-13</v>
      </c>
      <c r="W483" s="117" t="s">
        <v>687</v>
      </c>
      <c r="X483" s="117" t="s">
        <v>687</v>
      </c>
    </row>
    <row r="484" spans="4:24" x14ac:dyDescent="0.25">
      <c r="D484" s="117">
        <v>466</v>
      </c>
      <c r="E484" s="117">
        <v>-3.181231E-14</v>
      </c>
      <c r="F484" s="117" t="s">
        <v>687</v>
      </c>
      <c r="G484">
        <v>46.6</v>
      </c>
      <c r="H484" s="65">
        <v>1.3483879999999999E-12</v>
      </c>
      <c r="W484" s="117" t="s">
        <v>687</v>
      </c>
      <c r="X484" s="117" t="s">
        <v>687</v>
      </c>
    </row>
    <row r="485" spans="4:24" x14ac:dyDescent="0.25">
      <c r="D485" s="117">
        <v>467</v>
      </c>
      <c r="E485" s="117">
        <v>3.3128060000000002E-14</v>
      </c>
      <c r="F485" s="117" t="s">
        <v>687</v>
      </c>
      <c r="G485">
        <v>46.7</v>
      </c>
      <c r="H485" s="65">
        <v>5.7111559999999998E-13</v>
      </c>
      <c r="W485" s="117" t="s">
        <v>687</v>
      </c>
      <c r="X485" s="117" t="s">
        <v>687</v>
      </c>
    </row>
    <row r="486" spans="4:24" x14ac:dyDescent="0.25">
      <c r="D486" s="117">
        <v>468</v>
      </c>
      <c r="E486" s="117">
        <v>-2.3775839999999999E-14</v>
      </c>
      <c r="F486" s="117" t="s">
        <v>687</v>
      </c>
      <c r="G486">
        <v>46.8</v>
      </c>
      <c r="H486" s="65">
        <v>1.4960949999999999E-13</v>
      </c>
      <c r="W486" s="117" t="s">
        <v>687</v>
      </c>
      <c r="X486" s="117" t="s">
        <v>687</v>
      </c>
    </row>
    <row r="487" spans="4:24" x14ac:dyDescent="0.25">
      <c r="D487" s="117">
        <v>469</v>
      </c>
      <c r="E487" s="117">
        <v>8.5726929999999995E-15</v>
      </c>
      <c r="F487" s="117" t="s">
        <v>687</v>
      </c>
      <c r="G487">
        <v>46.9</v>
      </c>
      <c r="H487" s="65">
        <v>2.3523080000000001E-13</v>
      </c>
      <c r="W487" s="117" t="s">
        <v>687</v>
      </c>
      <c r="X487" s="117" t="s">
        <v>687</v>
      </c>
    </row>
    <row r="488" spans="4:24" x14ac:dyDescent="0.25">
      <c r="D488" s="117">
        <v>470</v>
      </c>
      <c r="E488" s="117">
        <v>3.925993E-15</v>
      </c>
      <c r="F488" s="117" t="s">
        <v>687</v>
      </c>
      <c r="G488">
        <v>47</v>
      </c>
      <c r="H488" s="65">
        <v>1.3611690000000001E-13</v>
      </c>
      <c r="W488" s="117" t="s">
        <v>687</v>
      </c>
      <c r="X488" s="117" t="s">
        <v>687</v>
      </c>
    </row>
    <row r="489" spans="4:24" x14ac:dyDescent="0.25">
      <c r="D489" s="117">
        <v>471</v>
      </c>
      <c r="E489" s="117">
        <v>-2.1067290000000001E-14</v>
      </c>
      <c r="F489" s="117" t="s">
        <v>687</v>
      </c>
      <c r="G489">
        <v>47.1</v>
      </c>
      <c r="H489" s="65">
        <v>1.7422139999999999E-13</v>
      </c>
      <c r="W489" s="117" t="s">
        <v>687</v>
      </c>
      <c r="X489" s="117" t="s">
        <v>687</v>
      </c>
    </row>
    <row r="490" spans="4:24" x14ac:dyDescent="0.25">
      <c r="D490" s="117">
        <v>472</v>
      </c>
      <c r="E490" s="117">
        <v>2.9008469999999999E-14</v>
      </c>
      <c r="F490" s="117" t="s">
        <v>687</v>
      </c>
      <c r="G490">
        <v>47.2</v>
      </c>
      <c r="H490" s="65">
        <v>2.3521449999999999E-13</v>
      </c>
      <c r="W490" s="117" t="s">
        <v>687</v>
      </c>
      <c r="X490" s="117" t="s">
        <v>687</v>
      </c>
    </row>
    <row r="491" spans="4:24" x14ac:dyDescent="0.25">
      <c r="D491" s="117">
        <v>473</v>
      </c>
      <c r="E491" s="117">
        <v>-2.878749E-14</v>
      </c>
      <c r="F491" s="117" t="s">
        <v>687</v>
      </c>
      <c r="G491">
        <v>47.3</v>
      </c>
      <c r="H491" s="65">
        <v>1.683854E-13</v>
      </c>
      <c r="W491" s="117" t="s">
        <v>687</v>
      </c>
      <c r="X491" s="117" t="s">
        <v>687</v>
      </c>
    </row>
    <row r="492" spans="4:24" x14ac:dyDescent="0.25">
      <c r="D492" s="117">
        <v>474</v>
      </c>
      <c r="E492" s="117">
        <v>2.1158539999999999E-14</v>
      </c>
      <c r="F492" s="117" t="s">
        <v>687</v>
      </c>
      <c r="G492">
        <v>47.4</v>
      </c>
      <c r="H492" s="65">
        <v>3.5998049999999998E-13</v>
      </c>
      <c r="W492" s="117" t="s">
        <v>687</v>
      </c>
      <c r="X492" s="117" t="s">
        <v>687</v>
      </c>
    </row>
    <row r="493" spans="4:24" x14ac:dyDescent="0.25">
      <c r="D493" s="117">
        <v>475</v>
      </c>
      <c r="E493" s="117">
        <v>-8.4490029999999993E-15</v>
      </c>
      <c r="F493" s="117" t="s">
        <v>687</v>
      </c>
      <c r="G493">
        <v>47.5</v>
      </c>
      <c r="H493" s="65">
        <v>2.4607359999999999E-13</v>
      </c>
      <c r="W493" s="117" t="s">
        <v>687</v>
      </c>
      <c r="X493" s="117" t="s">
        <v>687</v>
      </c>
    </row>
    <row r="494" spans="4:24" x14ac:dyDescent="0.25">
      <c r="D494" s="117">
        <v>476</v>
      </c>
      <c r="E494" s="117">
        <v>-8.4490169999999999E-15</v>
      </c>
      <c r="F494" s="117" t="s">
        <v>687</v>
      </c>
      <c r="G494">
        <v>47.6</v>
      </c>
      <c r="H494" s="65">
        <v>4.0118990000000002E-13</v>
      </c>
      <c r="W494" s="117" t="s">
        <v>687</v>
      </c>
      <c r="X494" s="117" t="s">
        <v>687</v>
      </c>
    </row>
    <row r="495" spans="4:24" x14ac:dyDescent="0.25">
      <c r="D495" s="117">
        <v>477</v>
      </c>
      <c r="E495" s="117">
        <v>2.2853399999999999E-14</v>
      </c>
      <c r="F495" s="117" t="s">
        <v>687</v>
      </c>
      <c r="G495">
        <v>47.7</v>
      </c>
      <c r="H495" s="65">
        <v>6.119998E-13</v>
      </c>
      <c r="W495" s="117" t="s">
        <v>687</v>
      </c>
      <c r="X495" s="117" t="s">
        <v>687</v>
      </c>
    </row>
    <row r="496" spans="4:24" x14ac:dyDescent="0.25">
      <c r="D496" s="117">
        <v>478</v>
      </c>
      <c r="E496" s="117">
        <v>-2.834958E-14</v>
      </c>
      <c r="F496" s="117" t="s">
        <v>687</v>
      </c>
      <c r="G496">
        <v>47.8</v>
      </c>
      <c r="H496" s="65">
        <v>6.1380430000000003E-13</v>
      </c>
      <c r="W496" s="117" t="s">
        <v>687</v>
      </c>
      <c r="X496" s="117" t="s">
        <v>687</v>
      </c>
    </row>
    <row r="497" spans="4:24" x14ac:dyDescent="0.25">
      <c r="D497" s="117">
        <v>479</v>
      </c>
      <c r="E497" s="117">
        <v>2.8838170000000001E-14</v>
      </c>
      <c r="F497" s="117" t="s">
        <v>687</v>
      </c>
      <c r="G497">
        <v>47.9</v>
      </c>
      <c r="H497" s="65">
        <v>8.0609850000000001E-13</v>
      </c>
      <c r="W497" s="117" t="s">
        <v>687</v>
      </c>
      <c r="X497" s="117" t="s">
        <v>687</v>
      </c>
    </row>
    <row r="498" spans="4:24" x14ac:dyDescent="0.25">
      <c r="D498" s="117">
        <v>480</v>
      </c>
      <c r="E498" s="117">
        <v>-2.4967940000000002E-14</v>
      </c>
      <c r="F498" s="117" t="s">
        <v>687</v>
      </c>
      <c r="G498">
        <v>48</v>
      </c>
      <c r="H498" s="65">
        <v>5.5364019999999997E-13</v>
      </c>
      <c r="W498" s="117" t="s">
        <v>687</v>
      </c>
      <c r="X498" s="117" t="s">
        <v>687</v>
      </c>
    </row>
    <row r="499" spans="4:24" x14ac:dyDescent="0.25">
      <c r="D499" s="117">
        <v>481</v>
      </c>
      <c r="E499" s="117">
        <v>8.986257E-15</v>
      </c>
      <c r="F499" s="117" t="s">
        <v>687</v>
      </c>
      <c r="G499">
        <v>48.1</v>
      </c>
      <c r="H499" s="65">
        <v>6.1798209999999996E-13</v>
      </c>
      <c r="W499" s="117" t="s">
        <v>687</v>
      </c>
      <c r="X499" s="117" t="s">
        <v>687</v>
      </c>
    </row>
    <row r="500" spans="4:24" x14ac:dyDescent="0.25">
      <c r="D500" s="117">
        <v>482</v>
      </c>
      <c r="E500" s="117">
        <v>8.2888469999999995E-15</v>
      </c>
      <c r="F500" s="117" t="s">
        <v>687</v>
      </c>
      <c r="G500">
        <v>48.2</v>
      </c>
      <c r="H500" s="65">
        <v>8.3152310000000005E-13</v>
      </c>
      <c r="W500" s="117" t="s">
        <v>687</v>
      </c>
      <c r="X500" s="117" t="s">
        <v>687</v>
      </c>
    </row>
    <row r="501" spans="4:24" x14ac:dyDescent="0.25">
      <c r="D501" s="117">
        <v>483</v>
      </c>
      <c r="E501" s="117">
        <v>-2.5559919999999999E-14</v>
      </c>
      <c r="F501" s="117" t="s">
        <v>687</v>
      </c>
      <c r="G501">
        <v>48.3</v>
      </c>
      <c r="H501" s="65">
        <v>7.5074620000000003E-13</v>
      </c>
      <c r="W501" s="117" t="s">
        <v>687</v>
      </c>
      <c r="X501" s="117" t="s">
        <v>687</v>
      </c>
    </row>
    <row r="502" spans="4:24" x14ac:dyDescent="0.25">
      <c r="D502" s="117">
        <v>484</v>
      </c>
      <c r="E502" s="117">
        <v>3.2365770000000003E-14</v>
      </c>
      <c r="F502" s="117" t="s">
        <v>687</v>
      </c>
      <c r="G502">
        <v>48.4</v>
      </c>
      <c r="H502" s="65">
        <v>5.4078159999999996E-13</v>
      </c>
      <c r="W502" s="117" t="s">
        <v>687</v>
      </c>
      <c r="X502" s="117" t="s">
        <v>687</v>
      </c>
    </row>
    <row r="503" spans="4:24" x14ac:dyDescent="0.25">
      <c r="D503" s="117">
        <v>485</v>
      </c>
      <c r="E503" s="117">
        <v>-2.9492999999999999E-14</v>
      </c>
      <c r="F503" s="117" t="s">
        <v>687</v>
      </c>
      <c r="G503">
        <v>48.5</v>
      </c>
      <c r="H503" s="65">
        <v>5.5971999999999996E-13</v>
      </c>
      <c r="W503" s="117" t="s">
        <v>687</v>
      </c>
      <c r="X503" s="117" t="s">
        <v>687</v>
      </c>
    </row>
    <row r="504" spans="4:24" x14ac:dyDescent="0.25">
      <c r="D504" s="117">
        <v>486</v>
      </c>
      <c r="E504" s="117">
        <v>2.7889370000000001E-14</v>
      </c>
      <c r="F504" s="117" t="s">
        <v>687</v>
      </c>
      <c r="G504">
        <v>48.6</v>
      </c>
      <c r="H504" s="65">
        <v>2.4526080000000001E-13</v>
      </c>
      <c r="W504" s="117" t="s">
        <v>687</v>
      </c>
      <c r="X504" s="117" t="s">
        <v>687</v>
      </c>
    </row>
    <row r="505" spans="4:24" x14ac:dyDescent="0.25">
      <c r="D505" s="117">
        <v>487</v>
      </c>
      <c r="E505" s="117">
        <v>-6.3567989999999997E-15</v>
      </c>
      <c r="F505" s="117" t="s">
        <v>687</v>
      </c>
      <c r="G505">
        <v>48.7</v>
      </c>
      <c r="H505" s="65">
        <v>3.602569E-13</v>
      </c>
      <c r="W505" s="117" t="s">
        <v>687</v>
      </c>
      <c r="X505" s="117" t="s">
        <v>687</v>
      </c>
    </row>
    <row r="506" spans="4:24" x14ac:dyDescent="0.25">
      <c r="D506" s="117">
        <v>488</v>
      </c>
      <c r="E506" s="117">
        <v>-1.1222439999999999E-14</v>
      </c>
      <c r="F506" s="117" t="s">
        <v>687</v>
      </c>
      <c r="G506">
        <v>48.8</v>
      </c>
      <c r="H506" s="65">
        <v>2.9240769999999997E-14</v>
      </c>
      <c r="W506" s="117" t="s">
        <v>687</v>
      </c>
      <c r="X506" s="117" t="s">
        <v>687</v>
      </c>
    </row>
    <row r="507" spans="4:24" x14ac:dyDescent="0.25">
      <c r="D507" s="117">
        <v>489</v>
      </c>
      <c r="E507" s="117">
        <v>2.5999870000000001E-14</v>
      </c>
      <c r="F507" s="117" t="s">
        <v>687</v>
      </c>
      <c r="G507">
        <v>48.9</v>
      </c>
      <c r="H507" s="65">
        <v>3.3085359999999997E-14</v>
      </c>
      <c r="W507" s="117" t="s">
        <v>687</v>
      </c>
      <c r="X507" s="117" t="s">
        <v>687</v>
      </c>
    </row>
    <row r="508" spans="4:24" x14ac:dyDescent="0.25">
      <c r="D508" s="117">
        <v>490</v>
      </c>
      <c r="E508" s="117">
        <v>-2.7611600000000001E-14</v>
      </c>
      <c r="F508" s="117" t="s">
        <v>687</v>
      </c>
      <c r="G508">
        <v>49</v>
      </c>
      <c r="H508" s="65">
        <v>8.3885859999999997E-14</v>
      </c>
      <c r="W508" s="117" t="s">
        <v>687</v>
      </c>
      <c r="X508" s="117" t="s">
        <v>687</v>
      </c>
    </row>
    <row r="509" spans="4:24" x14ac:dyDescent="0.25">
      <c r="D509" s="117">
        <v>491</v>
      </c>
      <c r="E509" s="117">
        <v>3.2876660000000003E-14</v>
      </c>
      <c r="F509" s="117" t="s">
        <v>687</v>
      </c>
      <c r="G509">
        <v>49.1</v>
      </c>
      <c r="H509" s="65">
        <v>3.9215150000000001E-13</v>
      </c>
      <c r="W509" s="117" t="s">
        <v>687</v>
      </c>
      <c r="X509" s="117" t="s">
        <v>687</v>
      </c>
    </row>
    <row r="510" spans="4:24" x14ac:dyDescent="0.25">
      <c r="D510" s="117">
        <v>492</v>
      </c>
      <c r="E510" s="117">
        <v>-2.290003E-14</v>
      </c>
      <c r="F510" s="117" t="s">
        <v>687</v>
      </c>
      <c r="G510">
        <v>49.2</v>
      </c>
      <c r="H510" s="65">
        <v>2.7515580000000001E-13</v>
      </c>
      <c r="W510" s="117" t="s">
        <v>687</v>
      </c>
      <c r="X510" s="117" t="s">
        <v>687</v>
      </c>
    </row>
    <row r="511" spans="4:24" x14ac:dyDescent="0.25">
      <c r="D511" s="117">
        <v>493</v>
      </c>
      <c r="E511" s="117">
        <v>1.0267560000000001E-14</v>
      </c>
      <c r="F511" s="117" t="s">
        <v>687</v>
      </c>
      <c r="G511">
        <v>49.3</v>
      </c>
      <c r="H511" s="65">
        <v>7.7594719999999996E-14</v>
      </c>
      <c r="W511" s="117" t="s">
        <v>687</v>
      </c>
      <c r="X511" s="117" t="s">
        <v>687</v>
      </c>
    </row>
    <row r="512" spans="4:24" x14ac:dyDescent="0.25">
      <c r="D512" s="117">
        <v>494</v>
      </c>
      <c r="E512" s="117">
        <v>6.9021510000000002E-15</v>
      </c>
      <c r="F512" s="117" t="s">
        <v>687</v>
      </c>
      <c r="G512">
        <v>49.4</v>
      </c>
      <c r="H512" s="65">
        <v>1.048563E-13</v>
      </c>
      <c r="W512" s="117" t="s">
        <v>687</v>
      </c>
      <c r="X512" s="117" t="s">
        <v>687</v>
      </c>
    </row>
    <row r="513" spans="4:24" x14ac:dyDescent="0.25">
      <c r="D513" s="117">
        <v>495</v>
      </c>
      <c r="E513" s="117">
        <v>-2.1302469999999998E-14</v>
      </c>
      <c r="F513" s="117" t="s">
        <v>687</v>
      </c>
      <c r="G513">
        <v>49.5</v>
      </c>
      <c r="H513" s="65">
        <v>9.6386860000000004E-14</v>
      </c>
      <c r="W513" s="117" t="s">
        <v>687</v>
      </c>
      <c r="X513" s="117" t="s">
        <v>687</v>
      </c>
    </row>
    <row r="514" spans="4:24" x14ac:dyDescent="0.25">
      <c r="D514" s="117">
        <v>496</v>
      </c>
      <c r="E514" s="117">
        <v>2.9640989999999999E-14</v>
      </c>
      <c r="F514" s="117" t="s">
        <v>687</v>
      </c>
      <c r="G514">
        <v>49.6</v>
      </c>
      <c r="H514" s="65">
        <v>5.3055639999999995E-13</v>
      </c>
      <c r="W514" s="117" t="s">
        <v>687</v>
      </c>
      <c r="X514" s="117" t="s">
        <v>687</v>
      </c>
    </row>
    <row r="515" spans="4:24" x14ac:dyDescent="0.25">
      <c r="D515" s="117">
        <v>497</v>
      </c>
      <c r="E515" s="117">
        <v>-3.4050500000000002E-14</v>
      </c>
      <c r="F515" s="117" t="s">
        <v>687</v>
      </c>
      <c r="G515">
        <v>49.7</v>
      </c>
      <c r="H515" s="65">
        <v>9.7348810000000004E-13</v>
      </c>
      <c r="W515" s="117" t="s">
        <v>687</v>
      </c>
      <c r="X515" s="117" t="s">
        <v>687</v>
      </c>
    </row>
    <row r="516" spans="4:24" x14ac:dyDescent="0.25">
      <c r="D516" s="117">
        <v>498</v>
      </c>
      <c r="E516" s="117">
        <v>2.4248219999999999E-14</v>
      </c>
      <c r="F516" s="117" t="s">
        <v>687</v>
      </c>
      <c r="G516">
        <v>49.8</v>
      </c>
      <c r="H516" s="65">
        <v>5.568264E-13</v>
      </c>
      <c r="W516" s="117" t="s">
        <v>687</v>
      </c>
      <c r="X516" s="117" t="s">
        <v>687</v>
      </c>
    </row>
    <row r="517" spans="4:24" x14ac:dyDescent="0.25">
      <c r="D517" s="117">
        <v>499</v>
      </c>
      <c r="E517" s="117">
        <v>-9.138323E-15</v>
      </c>
      <c r="F517" s="117" t="s">
        <v>687</v>
      </c>
      <c r="G517">
        <v>49.9</v>
      </c>
      <c r="H517" s="65">
        <v>8.9770189999999999E-13</v>
      </c>
      <c r="W517" s="117" t="s">
        <v>687</v>
      </c>
      <c r="X517" s="117" t="s">
        <v>687</v>
      </c>
    </row>
    <row r="518" spans="4:24" x14ac:dyDescent="0.25">
      <c r="D518" s="117">
        <v>500</v>
      </c>
      <c r="E518" s="117">
        <v>-4.5078259999999997E-15</v>
      </c>
      <c r="F518" s="117" t="s">
        <v>687</v>
      </c>
      <c r="G518">
        <v>50</v>
      </c>
      <c r="H518" s="65">
        <v>1.3375290000000001E-12</v>
      </c>
      <c r="W518" s="117" t="s">
        <v>687</v>
      </c>
      <c r="X518" s="117" t="s">
        <v>687</v>
      </c>
    </row>
    <row r="519" spans="4:24" x14ac:dyDescent="0.25">
      <c r="D519" s="117">
        <v>501</v>
      </c>
      <c r="E519" s="117">
        <v>2.7090580000000001E-14</v>
      </c>
      <c r="F519" s="117" t="s">
        <v>687</v>
      </c>
      <c r="G519">
        <v>50.1</v>
      </c>
      <c r="H519" s="65">
        <v>1.021558E-12</v>
      </c>
      <c r="W519" s="117" t="s">
        <v>687</v>
      </c>
      <c r="X519" s="117" t="s">
        <v>687</v>
      </c>
    </row>
    <row r="520" spans="4:24" x14ac:dyDescent="0.25">
      <c r="D520" s="117">
        <v>502</v>
      </c>
      <c r="E520" s="117">
        <v>-2.056857E-14</v>
      </c>
      <c r="F520" s="117" t="s">
        <v>687</v>
      </c>
      <c r="G520">
        <v>50.2</v>
      </c>
      <c r="H520" s="65">
        <v>6.943373E-13</v>
      </c>
      <c r="W520" s="117" t="s">
        <v>687</v>
      </c>
      <c r="X520" s="117" t="s">
        <v>687</v>
      </c>
    </row>
    <row r="521" spans="4:24" x14ac:dyDescent="0.25">
      <c r="D521" s="117">
        <v>503</v>
      </c>
      <c r="E521" s="117">
        <v>-2.489642E-15</v>
      </c>
      <c r="F521" s="117" t="s">
        <v>687</v>
      </c>
      <c r="G521">
        <v>50.3</v>
      </c>
      <c r="H521" s="65">
        <v>6.4113090000000003E-13</v>
      </c>
      <c r="W521" s="117" t="s">
        <v>687</v>
      </c>
      <c r="X521" s="117" t="s">
        <v>687</v>
      </c>
    </row>
    <row r="522" spans="4:24" x14ac:dyDescent="0.25">
      <c r="D522" s="117">
        <v>504</v>
      </c>
      <c r="E522" s="117">
        <v>4.5083650000000002E-13</v>
      </c>
      <c r="F522" s="117" t="s">
        <v>687</v>
      </c>
      <c r="G522">
        <v>50.4</v>
      </c>
      <c r="H522" s="65">
        <v>8.3244960000000002E-13</v>
      </c>
      <c r="W522" s="117" t="s">
        <v>687</v>
      </c>
      <c r="X522" s="117" t="s">
        <v>687</v>
      </c>
    </row>
    <row r="523" spans="4:24" x14ac:dyDescent="0.25">
      <c r="D523" s="117">
        <v>505</v>
      </c>
      <c r="E523" s="117">
        <v>2.275825E-13</v>
      </c>
      <c r="F523" s="117" t="s">
        <v>687</v>
      </c>
      <c r="G523">
        <v>50.5</v>
      </c>
      <c r="H523" s="65">
        <v>9.1828229999999992E-13</v>
      </c>
      <c r="W523" s="117" t="s">
        <v>687</v>
      </c>
      <c r="X523" s="117" t="s">
        <v>687</v>
      </c>
    </row>
    <row r="524" spans="4:24" x14ac:dyDescent="0.25">
      <c r="D524" s="117">
        <v>506</v>
      </c>
      <c r="E524" s="117">
        <v>-2.7175810000000001E-13</v>
      </c>
      <c r="F524" s="117" t="s">
        <v>687</v>
      </c>
      <c r="G524">
        <v>50.6</v>
      </c>
      <c r="H524" s="65">
        <v>1.0439099999999999E-12</v>
      </c>
      <c r="W524" s="117" t="s">
        <v>687</v>
      </c>
      <c r="X524" s="117" t="s">
        <v>687</v>
      </c>
    </row>
    <row r="525" spans="4:24" x14ac:dyDescent="0.25">
      <c r="D525" s="117">
        <v>507</v>
      </c>
      <c r="E525" s="117">
        <v>-3.0551320000000001E-13</v>
      </c>
      <c r="F525" s="117" t="s">
        <v>687</v>
      </c>
      <c r="G525">
        <v>50.7</v>
      </c>
      <c r="H525" s="65">
        <v>7.9684859999999998E-13</v>
      </c>
      <c r="W525" s="117" t="s">
        <v>687</v>
      </c>
      <c r="X525" s="117" t="s">
        <v>687</v>
      </c>
    </row>
    <row r="526" spans="4:24" x14ac:dyDescent="0.25">
      <c r="D526" s="117">
        <v>508</v>
      </c>
      <c r="E526" s="117">
        <v>1.8778170000000001E-13</v>
      </c>
      <c r="F526" s="117" t="s">
        <v>687</v>
      </c>
      <c r="G526">
        <v>50.8</v>
      </c>
      <c r="H526" s="65">
        <v>9.1135699999999995E-13</v>
      </c>
      <c r="W526" s="117" t="s">
        <v>687</v>
      </c>
      <c r="X526" s="117" t="s">
        <v>687</v>
      </c>
    </row>
    <row r="527" spans="4:24" x14ac:dyDescent="0.25">
      <c r="D527" s="117">
        <v>509</v>
      </c>
      <c r="E527" s="117">
        <v>4.4710839999999999E-13</v>
      </c>
      <c r="F527" s="117" t="s">
        <v>687</v>
      </c>
      <c r="G527">
        <v>50.9</v>
      </c>
      <c r="H527" s="65">
        <v>5.9632890000000002E-13</v>
      </c>
      <c r="W527" s="117" t="s">
        <v>687</v>
      </c>
      <c r="X527" s="117" t="s">
        <v>687</v>
      </c>
    </row>
    <row r="528" spans="4:24" x14ac:dyDescent="0.25">
      <c r="D528" s="117">
        <v>510</v>
      </c>
      <c r="E528" s="117">
        <v>4.4465220000000001E-14</v>
      </c>
      <c r="F528" s="117" t="s">
        <v>687</v>
      </c>
      <c r="G528">
        <v>51</v>
      </c>
      <c r="H528" s="65">
        <v>9.7064330000000008E-13</v>
      </c>
      <c r="W528" s="117" t="s">
        <v>687</v>
      </c>
      <c r="X528" s="117" t="s">
        <v>687</v>
      </c>
    </row>
    <row r="529" spans="4:24" x14ac:dyDescent="0.25">
      <c r="D529" s="117">
        <v>511</v>
      </c>
      <c r="E529" s="117">
        <v>-3.8266300000000002E-13</v>
      </c>
      <c r="F529" s="117" t="s">
        <v>687</v>
      </c>
      <c r="G529">
        <v>51.1</v>
      </c>
      <c r="H529" s="65">
        <v>9.0781319999999998E-13</v>
      </c>
      <c r="W529" s="117" t="s">
        <v>687</v>
      </c>
      <c r="X529" s="117" t="s">
        <v>687</v>
      </c>
    </row>
    <row r="530" spans="4:24" x14ac:dyDescent="0.25">
      <c r="D530" s="117">
        <v>512</v>
      </c>
      <c r="E530" s="117">
        <v>-1.5531129999999999E-13</v>
      </c>
      <c r="F530" s="117" t="s">
        <v>687</v>
      </c>
      <c r="G530">
        <v>51.2</v>
      </c>
      <c r="H530" s="65">
        <v>1.3490050000000001E-12</v>
      </c>
      <c r="W530" s="117" t="s">
        <v>687</v>
      </c>
      <c r="X530" s="117" t="s">
        <v>687</v>
      </c>
    </row>
    <row r="531" spans="4:24" x14ac:dyDescent="0.25">
      <c r="D531" s="117">
        <v>513</v>
      </c>
      <c r="E531" s="117">
        <v>3.5853899999999998E-13</v>
      </c>
      <c r="F531" s="117" t="s">
        <v>687</v>
      </c>
      <c r="G531">
        <v>51.3</v>
      </c>
      <c r="H531" s="65">
        <v>9.0287130000000001E-13</v>
      </c>
      <c r="W531" s="117" t="s">
        <v>687</v>
      </c>
      <c r="X531" s="117" t="s">
        <v>687</v>
      </c>
    </row>
    <row r="532" spans="4:24" x14ac:dyDescent="0.25">
      <c r="D532" s="117">
        <v>514</v>
      </c>
      <c r="E532" s="117">
        <v>3.559192E-13</v>
      </c>
      <c r="F532" s="117" t="s">
        <v>687</v>
      </c>
      <c r="G532">
        <v>51.4</v>
      </c>
      <c r="H532" s="65">
        <v>5.5750919999999996E-13</v>
      </c>
      <c r="W532" s="117" t="s">
        <v>687</v>
      </c>
      <c r="X532" s="117" t="s">
        <v>687</v>
      </c>
    </row>
    <row r="533" spans="4:24" x14ac:dyDescent="0.25">
      <c r="D533" s="117">
        <v>515</v>
      </c>
      <c r="E533" s="117">
        <v>-1.4506720000000001E-13</v>
      </c>
      <c r="F533" s="117" t="s">
        <v>687</v>
      </c>
      <c r="G533">
        <v>51.5</v>
      </c>
      <c r="H533" s="65">
        <v>1.087753E-12</v>
      </c>
      <c r="W533" s="117" t="s">
        <v>687</v>
      </c>
      <c r="X533" s="117" t="s">
        <v>687</v>
      </c>
    </row>
    <row r="534" spans="4:24" x14ac:dyDescent="0.25">
      <c r="D534" s="117">
        <v>516</v>
      </c>
      <c r="E534" s="117">
        <v>-3.8414080000000002E-13</v>
      </c>
      <c r="F534" s="117" t="s">
        <v>687</v>
      </c>
      <c r="G534">
        <v>51.6</v>
      </c>
      <c r="H534" s="65">
        <v>8.5608610000000001E-13</v>
      </c>
      <c r="W534" s="117" t="s">
        <v>687</v>
      </c>
      <c r="X534" s="117" t="s">
        <v>687</v>
      </c>
    </row>
    <row r="535" spans="4:24" x14ac:dyDescent="0.25">
      <c r="D535" s="117">
        <v>517</v>
      </c>
      <c r="E535" s="117">
        <v>2.9989150000000002E-14</v>
      </c>
      <c r="F535" s="117" t="s">
        <v>687</v>
      </c>
      <c r="G535">
        <v>51.7</v>
      </c>
      <c r="H535" s="65">
        <v>6.3482350000000002E-13</v>
      </c>
      <c r="W535" s="117" t="s">
        <v>687</v>
      </c>
      <c r="X535" s="117" t="s">
        <v>687</v>
      </c>
    </row>
    <row r="536" spans="4:24" x14ac:dyDescent="0.25">
      <c r="D536" s="117">
        <v>518</v>
      </c>
      <c r="E536" s="117">
        <v>4.4297709999999999E-13</v>
      </c>
      <c r="F536" s="117" t="s">
        <v>687</v>
      </c>
      <c r="G536">
        <v>51.8</v>
      </c>
      <c r="H536" s="65">
        <v>3.4730069999999999E-13</v>
      </c>
      <c r="W536" s="117" t="s">
        <v>687</v>
      </c>
      <c r="X536" s="117" t="s">
        <v>687</v>
      </c>
    </row>
    <row r="537" spans="4:24" x14ac:dyDescent="0.25">
      <c r="D537" s="117">
        <v>519</v>
      </c>
      <c r="E537" s="117">
        <v>2.0565009999999999E-13</v>
      </c>
      <c r="F537" s="117" t="s">
        <v>687</v>
      </c>
      <c r="G537">
        <v>51.9</v>
      </c>
      <c r="H537" s="65">
        <v>6.0804959999999999E-13</v>
      </c>
      <c r="W537" s="117" t="s">
        <v>687</v>
      </c>
      <c r="X537" s="117" t="s">
        <v>687</v>
      </c>
    </row>
    <row r="538" spans="4:24" x14ac:dyDescent="0.25">
      <c r="D538" s="117">
        <v>520</v>
      </c>
      <c r="E538" s="117">
        <v>-3.0064309999999999E-13</v>
      </c>
      <c r="F538" s="117" t="s">
        <v>687</v>
      </c>
      <c r="G538">
        <v>52</v>
      </c>
      <c r="H538" s="65">
        <v>8.4842949999999996E-13</v>
      </c>
      <c r="W538" s="117" t="s">
        <v>687</v>
      </c>
      <c r="X538" s="117" t="s">
        <v>687</v>
      </c>
    </row>
    <row r="539" spans="4:24" x14ac:dyDescent="0.25">
      <c r="D539" s="117">
        <v>521</v>
      </c>
      <c r="E539" s="117">
        <v>-2.842525E-13</v>
      </c>
      <c r="F539" s="117" t="s">
        <v>687</v>
      </c>
      <c r="G539">
        <v>52.1</v>
      </c>
      <c r="H539" s="65">
        <v>8.6957880000000003E-13</v>
      </c>
      <c r="W539" s="117" t="s">
        <v>687</v>
      </c>
      <c r="X539" s="117" t="s">
        <v>687</v>
      </c>
    </row>
    <row r="540" spans="4:24" x14ac:dyDescent="0.25">
      <c r="D540" s="117">
        <v>522</v>
      </c>
      <c r="E540" s="117">
        <v>2.1599500000000001E-13</v>
      </c>
      <c r="F540" s="117" t="s">
        <v>687</v>
      </c>
      <c r="G540">
        <v>52.2</v>
      </c>
      <c r="H540" s="65">
        <v>7.2226530000000002E-13</v>
      </c>
      <c r="W540" s="117" t="s">
        <v>687</v>
      </c>
      <c r="X540" s="117" t="s">
        <v>687</v>
      </c>
    </row>
    <row r="541" spans="4:24" x14ac:dyDescent="0.25">
      <c r="D541" s="117">
        <v>523</v>
      </c>
      <c r="E541" s="117">
        <v>4.3357279999999999E-13</v>
      </c>
      <c r="F541" s="117" t="s">
        <v>687</v>
      </c>
      <c r="G541">
        <v>52.3</v>
      </c>
      <c r="H541" s="65">
        <v>7.3296199999999998E-13</v>
      </c>
      <c r="W541" s="117" t="s">
        <v>687</v>
      </c>
      <c r="X541" s="117" t="s">
        <v>687</v>
      </c>
    </row>
    <row r="542" spans="4:24" x14ac:dyDescent="0.25">
      <c r="D542" s="117">
        <v>524</v>
      </c>
      <c r="E542" s="117">
        <v>2.2767910000000001E-14</v>
      </c>
      <c r="F542" s="117" t="s">
        <v>687</v>
      </c>
      <c r="G542">
        <v>52.4</v>
      </c>
      <c r="H542" s="65">
        <v>6.1990029999999999E-13</v>
      </c>
      <c r="W542" s="117" t="s">
        <v>687</v>
      </c>
      <c r="X542" s="117" t="s">
        <v>687</v>
      </c>
    </row>
    <row r="543" spans="4:24" x14ac:dyDescent="0.25">
      <c r="D543" s="117">
        <v>525</v>
      </c>
      <c r="E543" s="117">
        <v>-3.8810409999999998E-13</v>
      </c>
      <c r="F543" s="117" t="s">
        <v>687</v>
      </c>
      <c r="G543">
        <v>52.5</v>
      </c>
      <c r="H543" s="65">
        <v>4.012712E-13</v>
      </c>
      <c r="W543" s="117" t="s">
        <v>687</v>
      </c>
      <c r="X543" s="117" t="s">
        <v>687</v>
      </c>
    </row>
    <row r="544" spans="4:24" x14ac:dyDescent="0.25">
      <c r="D544" s="117">
        <v>526</v>
      </c>
      <c r="E544" s="117">
        <v>-1.2985230000000001E-13</v>
      </c>
      <c r="F544" s="117" t="s">
        <v>687</v>
      </c>
      <c r="G544">
        <v>52.6</v>
      </c>
      <c r="H544" s="65">
        <v>7.9154909999999998E-13</v>
      </c>
      <c r="W544" s="117" t="s">
        <v>687</v>
      </c>
      <c r="X544" s="117" t="s">
        <v>687</v>
      </c>
    </row>
    <row r="545" spans="4:24" x14ac:dyDescent="0.25">
      <c r="D545" s="117">
        <v>527</v>
      </c>
      <c r="E545" s="117">
        <v>3.7775079999999999E-13</v>
      </c>
      <c r="F545" s="117" t="s">
        <v>687</v>
      </c>
      <c r="G545">
        <v>52.7</v>
      </c>
      <c r="H545" s="65">
        <v>1.039342E-12</v>
      </c>
      <c r="W545" s="117" t="s">
        <v>687</v>
      </c>
      <c r="X545" s="117" t="s">
        <v>687</v>
      </c>
    </row>
    <row r="546" spans="4:24" x14ac:dyDescent="0.25">
      <c r="D546" s="117">
        <v>528</v>
      </c>
      <c r="E546" s="117">
        <v>3.4140950000000002E-13</v>
      </c>
      <c r="F546" s="117" t="s">
        <v>687</v>
      </c>
      <c r="G546">
        <v>52.8</v>
      </c>
      <c r="H546" s="65">
        <v>1.226678E-12</v>
      </c>
      <c r="W546" s="117" t="s">
        <v>687</v>
      </c>
      <c r="X546" s="117" t="s">
        <v>687</v>
      </c>
    </row>
    <row r="547" spans="4:24" x14ac:dyDescent="0.25">
      <c r="D547" s="117">
        <v>529</v>
      </c>
      <c r="E547" s="117">
        <v>-1.763705E-13</v>
      </c>
      <c r="F547" s="117" t="s">
        <v>687</v>
      </c>
      <c r="G547">
        <v>52.9</v>
      </c>
      <c r="H547" s="65">
        <v>2.2728110000000001E-12</v>
      </c>
      <c r="W547" s="117" t="s">
        <v>687</v>
      </c>
      <c r="X547" s="117" t="s">
        <v>687</v>
      </c>
    </row>
    <row r="548" spans="4:24" x14ac:dyDescent="0.25">
      <c r="D548" s="117">
        <v>530</v>
      </c>
      <c r="E548" s="117">
        <v>-3.7040359999999997E-13</v>
      </c>
      <c r="F548" s="117" t="s">
        <v>687</v>
      </c>
      <c r="G548">
        <v>53</v>
      </c>
      <c r="H548" s="65">
        <v>1.4649929999999999E-12</v>
      </c>
      <c r="W548" s="117" t="s">
        <v>687</v>
      </c>
      <c r="X548" s="117" t="s">
        <v>687</v>
      </c>
    </row>
    <row r="549" spans="4:24" x14ac:dyDescent="0.25">
      <c r="D549" s="117">
        <v>531</v>
      </c>
      <c r="E549" s="117">
        <v>7.6473809999999997E-14</v>
      </c>
      <c r="F549" s="117" t="s">
        <v>687</v>
      </c>
      <c r="G549">
        <v>53.1</v>
      </c>
      <c r="H549" s="65">
        <v>1.1697810000000001E-12</v>
      </c>
      <c r="W549" s="117" t="s">
        <v>687</v>
      </c>
      <c r="X549" s="117" t="s">
        <v>687</v>
      </c>
    </row>
    <row r="550" spans="4:24" x14ac:dyDescent="0.25">
      <c r="D550" s="117">
        <v>532</v>
      </c>
      <c r="E550" s="117">
        <v>4.5164260000000002E-13</v>
      </c>
      <c r="F550" s="117" t="s">
        <v>687</v>
      </c>
      <c r="G550">
        <v>53.2</v>
      </c>
      <c r="H550" s="65">
        <v>2.0378109999999999E-12</v>
      </c>
      <c r="W550" s="117" t="s">
        <v>687</v>
      </c>
      <c r="X550" s="117" t="s">
        <v>687</v>
      </c>
    </row>
    <row r="551" spans="4:24" x14ac:dyDescent="0.25">
      <c r="D551" s="117">
        <v>533</v>
      </c>
      <c r="E551" s="117">
        <v>1.8005670000000001E-13</v>
      </c>
      <c r="F551" s="117" t="s">
        <v>687</v>
      </c>
      <c r="G551">
        <v>53.3</v>
      </c>
      <c r="H551" s="65">
        <v>1.4763399999999999E-12</v>
      </c>
      <c r="W551" s="117" t="s">
        <v>687</v>
      </c>
      <c r="X551" s="117" t="s">
        <v>687</v>
      </c>
    </row>
    <row r="552" spans="4:24" x14ac:dyDescent="0.25">
      <c r="D552" s="117">
        <v>534</v>
      </c>
      <c r="E552" s="117">
        <v>-3.3412949999999997E-13</v>
      </c>
      <c r="F552" s="117" t="s">
        <v>687</v>
      </c>
      <c r="G552">
        <v>53.4</v>
      </c>
      <c r="H552" s="65">
        <v>8.82925E-13</v>
      </c>
      <c r="W552" s="117" t="s">
        <v>687</v>
      </c>
      <c r="X552" s="117" t="s">
        <v>687</v>
      </c>
    </row>
    <row r="553" spans="4:24" x14ac:dyDescent="0.25">
      <c r="D553" s="117">
        <v>535</v>
      </c>
      <c r="E553" s="117">
        <v>-2.6181630000000002E-13</v>
      </c>
      <c r="F553" s="117" t="s">
        <v>687</v>
      </c>
      <c r="G553">
        <v>53.5</v>
      </c>
      <c r="H553" s="65">
        <v>9.6410819999999999E-13</v>
      </c>
      <c r="W553" s="117" t="s">
        <v>687</v>
      </c>
      <c r="X553" s="117" t="s">
        <v>687</v>
      </c>
    </row>
    <row r="554" spans="4:24" x14ac:dyDescent="0.25">
      <c r="D554" s="117">
        <v>536</v>
      </c>
      <c r="E554" s="117">
        <v>2.5495609999999998E-13</v>
      </c>
      <c r="F554" s="117" t="s">
        <v>687</v>
      </c>
      <c r="G554">
        <v>53.6</v>
      </c>
      <c r="H554" s="65">
        <v>9.9174370000000009E-13</v>
      </c>
      <c r="W554" s="117" t="s">
        <v>687</v>
      </c>
      <c r="X554" s="117" t="s">
        <v>687</v>
      </c>
    </row>
    <row r="555" spans="4:24" x14ac:dyDescent="0.25">
      <c r="D555" s="117">
        <v>537</v>
      </c>
      <c r="E555" s="117">
        <v>4.159059E-13</v>
      </c>
      <c r="F555" s="117" t="s">
        <v>687</v>
      </c>
      <c r="G555">
        <v>53.7</v>
      </c>
      <c r="H555" s="65">
        <v>9.1441319999999997E-13</v>
      </c>
      <c r="W555" s="117" t="s">
        <v>687</v>
      </c>
      <c r="X555" s="117" t="s">
        <v>687</v>
      </c>
    </row>
    <row r="556" spans="4:24" x14ac:dyDescent="0.25">
      <c r="D556" s="117">
        <v>538</v>
      </c>
      <c r="E556" s="117">
        <v>-1.4849740000000001E-14</v>
      </c>
      <c r="F556" s="117" t="s">
        <v>687</v>
      </c>
      <c r="G556">
        <v>53.8</v>
      </c>
      <c r="H556" s="65">
        <v>1.1614259999999999E-12</v>
      </c>
      <c r="W556" s="117" t="s">
        <v>687</v>
      </c>
      <c r="X556" s="117" t="s">
        <v>687</v>
      </c>
    </row>
    <row r="557" spans="4:24" x14ac:dyDescent="0.25">
      <c r="D557" s="117">
        <v>539</v>
      </c>
      <c r="E557" s="117">
        <v>-3.982138E-13</v>
      </c>
      <c r="F557" s="117" t="s">
        <v>687</v>
      </c>
      <c r="G557">
        <v>53.9</v>
      </c>
      <c r="H557" s="65">
        <v>1.154159E-12</v>
      </c>
      <c r="W557" s="117" t="s">
        <v>687</v>
      </c>
      <c r="X557" s="117" t="s">
        <v>687</v>
      </c>
    </row>
    <row r="558" spans="4:24" x14ac:dyDescent="0.25">
      <c r="D558" s="117">
        <v>540</v>
      </c>
      <c r="E558" s="117">
        <v>-9.4619300000000005E-14</v>
      </c>
      <c r="F558" s="117" t="s">
        <v>687</v>
      </c>
      <c r="G558">
        <v>54</v>
      </c>
      <c r="H558" s="65">
        <v>9.4442209999999993E-13</v>
      </c>
      <c r="W558" s="117" t="s">
        <v>687</v>
      </c>
      <c r="X558" s="117" t="s">
        <v>687</v>
      </c>
    </row>
    <row r="559" spans="4:24" x14ac:dyDescent="0.25">
      <c r="D559" s="117">
        <v>541</v>
      </c>
      <c r="E559" s="117">
        <v>4.1063269999999998E-13</v>
      </c>
      <c r="F559" s="117" t="s">
        <v>687</v>
      </c>
      <c r="G559">
        <v>54.1</v>
      </c>
      <c r="H559" s="65">
        <v>8.1529940000000003E-13</v>
      </c>
      <c r="W559" s="117" t="s">
        <v>687</v>
      </c>
      <c r="X559" s="117" t="s">
        <v>687</v>
      </c>
    </row>
    <row r="560" spans="4:24" x14ac:dyDescent="0.25">
      <c r="D560" s="117">
        <v>542</v>
      </c>
      <c r="E560" s="117">
        <v>3.094345E-13</v>
      </c>
      <c r="F560" s="117" t="s">
        <v>687</v>
      </c>
      <c r="G560">
        <v>54.2</v>
      </c>
      <c r="H560" s="65">
        <v>8.1895710000000002E-13</v>
      </c>
      <c r="W560" s="117" t="s">
        <v>687</v>
      </c>
      <c r="X560" s="117" t="s">
        <v>687</v>
      </c>
    </row>
    <row r="561" spans="4:24" x14ac:dyDescent="0.25">
      <c r="D561" s="117">
        <v>543</v>
      </c>
      <c r="E561" s="117">
        <v>-2.032738E-13</v>
      </c>
      <c r="F561" s="117" t="s">
        <v>687</v>
      </c>
      <c r="G561">
        <v>54.3</v>
      </c>
      <c r="H561" s="65">
        <v>7.2917429999999997E-13</v>
      </c>
      <c r="W561" s="117" t="s">
        <v>687</v>
      </c>
      <c r="X561" s="117" t="s">
        <v>687</v>
      </c>
    </row>
    <row r="562" spans="4:24" x14ac:dyDescent="0.25">
      <c r="D562" s="117">
        <v>544</v>
      </c>
      <c r="E562" s="117">
        <v>-3.3910040000000002E-13</v>
      </c>
      <c r="F562" s="117" t="s">
        <v>687</v>
      </c>
      <c r="G562">
        <v>54.4</v>
      </c>
      <c r="H562" s="65">
        <v>1.13366E-12</v>
      </c>
      <c r="W562" s="117" t="s">
        <v>687</v>
      </c>
      <c r="X562" s="117" t="s">
        <v>687</v>
      </c>
    </row>
    <row r="563" spans="4:24" x14ac:dyDescent="0.25">
      <c r="D563" s="117">
        <v>545</v>
      </c>
      <c r="E563" s="117">
        <v>1.02168E-13</v>
      </c>
      <c r="F563" s="117" t="s">
        <v>687</v>
      </c>
      <c r="G563">
        <v>54.5</v>
      </c>
      <c r="H563" s="65">
        <v>6.9355700000000001E-13</v>
      </c>
      <c r="W563" s="117" t="s">
        <v>687</v>
      </c>
      <c r="X563" s="117" t="s">
        <v>687</v>
      </c>
    </row>
    <row r="564" spans="4:24" x14ac:dyDescent="0.25">
      <c r="D564" s="117">
        <v>546</v>
      </c>
      <c r="E564" s="117">
        <v>4.5862880000000005E-13</v>
      </c>
      <c r="F564" s="117" t="s">
        <v>687</v>
      </c>
      <c r="G564">
        <v>54.6</v>
      </c>
      <c r="H564" s="65">
        <v>1.082502E-12</v>
      </c>
      <c r="W564" s="117" t="s">
        <v>687</v>
      </c>
      <c r="X564" s="117" t="s">
        <v>687</v>
      </c>
    </row>
    <row r="565" spans="4:24" x14ac:dyDescent="0.25">
      <c r="D565" s="117">
        <v>547</v>
      </c>
      <c r="E565" s="117">
        <v>1.3468039999999999E-13</v>
      </c>
      <c r="F565" s="117" t="s">
        <v>687</v>
      </c>
      <c r="G565">
        <v>54.7</v>
      </c>
      <c r="H565" s="65">
        <v>1.668634E-12</v>
      </c>
      <c r="W565" s="117" t="s">
        <v>687</v>
      </c>
      <c r="X565" s="117" t="s">
        <v>687</v>
      </c>
    </row>
    <row r="566" spans="4:24" x14ac:dyDescent="0.25">
      <c r="D566" s="117">
        <v>548</v>
      </c>
      <c r="E566" s="117">
        <v>-3.5058720000000002E-13</v>
      </c>
      <c r="F566" s="117" t="s">
        <v>687</v>
      </c>
      <c r="G566">
        <v>54.8</v>
      </c>
      <c r="H566" s="65">
        <v>1.5943600000000001E-12</v>
      </c>
      <c r="W566" s="117" t="s">
        <v>687</v>
      </c>
      <c r="X566" s="117" t="s">
        <v>687</v>
      </c>
    </row>
    <row r="567" spans="4:24" x14ac:dyDescent="0.25">
      <c r="D567" s="117">
        <v>549</v>
      </c>
      <c r="E567" s="117">
        <v>-2.2241849999999999E-13</v>
      </c>
      <c r="F567" s="117" t="s">
        <v>687</v>
      </c>
      <c r="G567">
        <v>54.9</v>
      </c>
      <c r="H567" s="65">
        <v>1.8312610000000002E-12</v>
      </c>
      <c r="W567" s="117" t="s">
        <v>687</v>
      </c>
      <c r="X567" s="117" t="s">
        <v>687</v>
      </c>
    </row>
    <row r="568" spans="4:24" x14ac:dyDescent="0.25">
      <c r="D568" s="117">
        <v>550</v>
      </c>
      <c r="E568" s="117">
        <v>2.8474799999999998E-13</v>
      </c>
      <c r="F568" s="117" t="s">
        <v>687</v>
      </c>
      <c r="G568">
        <v>55</v>
      </c>
      <c r="H568" s="65">
        <v>3.0847730000000001E-12</v>
      </c>
      <c r="W568" s="117" t="s">
        <v>687</v>
      </c>
      <c r="X568" s="117" t="s">
        <v>687</v>
      </c>
    </row>
    <row r="569" spans="4:24" x14ac:dyDescent="0.25">
      <c r="D569" s="117">
        <v>551</v>
      </c>
      <c r="E569" s="117">
        <v>4.046542E-13</v>
      </c>
      <c r="F569" s="117" t="s">
        <v>687</v>
      </c>
      <c r="G569">
        <v>55.1</v>
      </c>
      <c r="H569" s="65">
        <v>2.3726399999999999E-12</v>
      </c>
      <c r="W569" s="117" t="s">
        <v>687</v>
      </c>
      <c r="X569" s="117" t="s">
        <v>687</v>
      </c>
    </row>
    <row r="570" spans="4:24" x14ac:dyDescent="0.25">
      <c r="D570" s="117">
        <v>552</v>
      </c>
      <c r="E570" s="117">
        <v>-5.5725349999999997E-14</v>
      </c>
      <c r="F570" s="117" t="s">
        <v>687</v>
      </c>
      <c r="G570">
        <v>55.2</v>
      </c>
      <c r="H570" s="65">
        <v>2.3428910000000001E-12</v>
      </c>
      <c r="W570" s="117" t="s">
        <v>687</v>
      </c>
      <c r="X570" s="117" t="s">
        <v>687</v>
      </c>
    </row>
    <row r="571" spans="4:24" x14ac:dyDescent="0.25">
      <c r="D571" s="117">
        <v>553</v>
      </c>
      <c r="E571" s="117">
        <v>-4.0704730000000002E-13</v>
      </c>
      <c r="F571" s="117" t="s">
        <v>687</v>
      </c>
      <c r="G571">
        <v>55.3</v>
      </c>
      <c r="H571" s="65">
        <v>2.228919E-12</v>
      </c>
      <c r="W571" s="117" t="s">
        <v>687</v>
      </c>
      <c r="X571" s="117" t="s">
        <v>687</v>
      </c>
    </row>
    <row r="572" spans="4:24" x14ac:dyDescent="0.25">
      <c r="D572" s="117">
        <v>554</v>
      </c>
      <c r="E572" s="117">
        <v>-6.8085419999999995E-14</v>
      </c>
      <c r="F572" s="117" t="s">
        <v>687</v>
      </c>
      <c r="G572">
        <v>55.4</v>
      </c>
      <c r="H572" s="65">
        <v>1.4205980000000001E-12</v>
      </c>
      <c r="W572" s="117" t="s">
        <v>687</v>
      </c>
      <c r="X572" s="117" t="s">
        <v>687</v>
      </c>
    </row>
    <row r="573" spans="4:24" x14ac:dyDescent="0.25">
      <c r="D573" s="117">
        <v>555</v>
      </c>
      <c r="E573" s="117">
        <v>4.2638510000000001E-13</v>
      </c>
      <c r="F573" s="117" t="s">
        <v>687</v>
      </c>
      <c r="G573">
        <v>55.5</v>
      </c>
      <c r="H573" s="65">
        <v>2.3126709999999998E-12</v>
      </c>
      <c r="W573" s="117" t="s">
        <v>687</v>
      </c>
      <c r="X573" s="117" t="s">
        <v>687</v>
      </c>
    </row>
    <row r="574" spans="4:24" x14ac:dyDescent="0.25">
      <c r="D574" s="117">
        <v>556</v>
      </c>
      <c r="E574" s="117">
        <v>2.7447020000000001E-13</v>
      </c>
      <c r="F574" s="117" t="s">
        <v>687</v>
      </c>
      <c r="G574">
        <v>55.6</v>
      </c>
      <c r="H574" s="65">
        <v>1.8349020000000001E-12</v>
      </c>
      <c r="W574" s="117" t="s">
        <v>687</v>
      </c>
      <c r="X574" s="117" t="s">
        <v>687</v>
      </c>
    </row>
    <row r="575" spans="4:24" x14ac:dyDescent="0.25">
      <c r="D575" s="117">
        <v>557</v>
      </c>
      <c r="E575" s="117">
        <v>-2.4294029999999999E-13</v>
      </c>
      <c r="F575" s="117" t="s">
        <v>687</v>
      </c>
      <c r="G575">
        <v>55.7</v>
      </c>
      <c r="H575" s="65">
        <v>1.7723319999999999E-12</v>
      </c>
      <c r="W575" s="117" t="s">
        <v>687</v>
      </c>
      <c r="X575" s="117" t="s">
        <v>687</v>
      </c>
    </row>
    <row r="576" spans="4:24" x14ac:dyDescent="0.25">
      <c r="D576" s="117">
        <v>558</v>
      </c>
      <c r="E576" s="117">
        <v>-3.342303E-13</v>
      </c>
      <c r="F576" s="117" t="s">
        <v>687</v>
      </c>
      <c r="G576">
        <v>55.8</v>
      </c>
      <c r="H576" s="65">
        <v>2.9874800000000001E-12</v>
      </c>
      <c r="W576" s="117" t="s">
        <v>687</v>
      </c>
      <c r="X576" s="117" t="s">
        <v>687</v>
      </c>
    </row>
    <row r="577" spans="4:24" x14ac:dyDescent="0.25">
      <c r="D577" s="117">
        <v>559</v>
      </c>
      <c r="E577" s="117">
        <v>1.2692180000000001E-13</v>
      </c>
      <c r="F577" s="117" t="s">
        <v>687</v>
      </c>
      <c r="G577">
        <v>55.9</v>
      </c>
      <c r="H577" s="65">
        <v>2.164512E-12</v>
      </c>
      <c r="W577" s="117" t="s">
        <v>687</v>
      </c>
      <c r="X577" s="117" t="s">
        <v>687</v>
      </c>
    </row>
    <row r="578" spans="4:24" x14ac:dyDescent="0.25">
      <c r="D578" s="117">
        <v>560</v>
      </c>
      <c r="E578" s="117">
        <v>4.584272E-13</v>
      </c>
      <c r="F578" s="117" t="s">
        <v>687</v>
      </c>
      <c r="G578">
        <v>56</v>
      </c>
      <c r="H578" s="65">
        <v>1.7156140000000001E-12</v>
      </c>
      <c r="W578" s="117" t="s">
        <v>687</v>
      </c>
      <c r="X578" s="117" t="s">
        <v>687</v>
      </c>
    </row>
    <row r="579" spans="4:24" x14ac:dyDescent="0.25">
      <c r="D579" s="117">
        <v>561</v>
      </c>
      <c r="E579" s="117">
        <v>1.008917E-13</v>
      </c>
      <c r="F579" s="117" t="s">
        <v>687</v>
      </c>
      <c r="G579">
        <v>56.1</v>
      </c>
      <c r="H579" s="65">
        <v>1.606487E-12</v>
      </c>
      <c r="W579" s="117" t="s">
        <v>687</v>
      </c>
      <c r="X579" s="117" t="s">
        <v>687</v>
      </c>
    </row>
    <row r="580" spans="4:24" x14ac:dyDescent="0.25">
      <c r="D580" s="117">
        <v>562</v>
      </c>
      <c r="E580" s="117">
        <v>-3.6190609999999999E-13</v>
      </c>
      <c r="F580" s="117" t="s">
        <v>687</v>
      </c>
      <c r="G580">
        <v>56.2</v>
      </c>
      <c r="H580" s="65">
        <v>1.8311140000000001E-12</v>
      </c>
      <c r="W580" s="117" t="s">
        <v>687</v>
      </c>
      <c r="X580" s="117" t="s">
        <v>687</v>
      </c>
    </row>
    <row r="581" spans="4:24" x14ac:dyDescent="0.25">
      <c r="D581" s="117">
        <v>563</v>
      </c>
      <c r="E581" s="117">
        <v>-2.0266930000000001E-13</v>
      </c>
      <c r="F581" s="117" t="s">
        <v>687</v>
      </c>
      <c r="G581">
        <v>56.3</v>
      </c>
      <c r="H581" s="65">
        <v>2.244004E-12</v>
      </c>
      <c r="W581" s="117" t="s">
        <v>687</v>
      </c>
      <c r="X581" s="117" t="s">
        <v>687</v>
      </c>
    </row>
    <row r="582" spans="4:24" x14ac:dyDescent="0.25">
      <c r="D582" s="117">
        <v>564</v>
      </c>
      <c r="E582" s="117">
        <v>3.1222230000000002E-13</v>
      </c>
      <c r="F582" s="117" t="s">
        <v>687</v>
      </c>
      <c r="G582">
        <v>56.4</v>
      </c>
      <c r="H582" s="65">
        <v>1.5410229999999999E-12</v>
      </c>
      <c r="W582" s="117" t="s">
        <v>687</v>
      </c>
      <c r="X582" s="117" t="s">
        <v>687</v>
      </c>
    </row>
    <row r="583" spans="4:24" x14ac:dyDescent="0.25">
      <c r="D583" s="117">
        <v>565</v>
      </c>
      <c r="E583" s="117">
        <v>3.9743300000000002E-13</v>
      </c>
      <c r="F583" s="117" t="s">
        <v>687</v>
      </c>
      <c r="G583">
        <v>56.5</v>
      </c>
      <c r="H583" s="65">
        <v>1.337447E-12</v>
      </c>
      <c r="W583" s="117" t="s">
        <v>687</v>
      </c>
      <c r="X583" s="117" t="s">
        <v>687</v>
      </c>
    </row>
    <row r="584" spans="4:24" x14ac:dyDescent="0.25">
      <c r="D584" s="117">
        <v>566</v>
      </c>
      <c r="E584" s="117">
        <v>-9.0689609999999997E-14</v>
      </c>
      <c r="F584" s="117" t="s">
        <v>687</v>
      </c>
      <c r="G584">
        <v>56.6</v>
      </c>
      <c r="H584" s="65">
        <v>1.3438040000000001E-12</v>
      </c>
      <c r="W584" s="117" t="s">
        <v>687</v>
      </c>
      <c r="X584" s="117" t="s">
        <v>687</v>
      </c>
    </row>
    <row r="585" spans="4:24" x14ac:dyDescent="0.25">
      <c r="D585" s="117">
        <v>567</v>
      </c>
      <c r="E585" s="117">
        <v>-3.9606429999999999E-13</v>
      </c>
      <c r="F585" s="117" t="s">
        <v>687</v>
      </c>
      <c r="G585">
        <v>56.7</v>
      </c>
      <c r="H585" s="65">
        <v>1.6515E-12</v>
      </c>
      <c r="W585" s="117" t="s">
        <v>687</v>
      </c>
      <c r="X585" s="117" t="s">
        <v>687</v>
      </c>
    </row>
    <row r="586" spans="4:24" x14ac:dyDescent="0.25">
      <c r="D586" s="117">
        <v>568</v>
      </c>
      <c r="E586" s="117">
        <v>-2.5698409999999999E-14</v>
      </c>
      <c r="F586" s="117" t="s">
        <v>687</v>
      </c>
      <c r="G586">
        <v>56.8</v>
      </c>
      <c r="H586" s="65">
        <v>1.7435589999999999E-12</v>
      </c>
      <c r="W586" s="117" t="s">
        <v>687</v>
      </c>
      <c r="X586" s="117" t="s">
        <v>687</v>
      </c>
    </row>
    <row r="587" spans="4:24" x14ac:dyDescent="0.25">
      <c r="D587" s="117">
        <v>569</v>
      </c>
      <c r="E587" s="117">
        <v>4.358903E-13</v>
      </c>
      <c r="F587" s="117" t="s">
        <v>687</v>
      </c>
      <c r="G587">
        <v>56.9</v>
      </c>
      <c r="H587" s="65">
        <v>1.5214999999999999E-12</v>
      </c>
      <c r="W587" s="117" t="s">
        <v>687</v>
      </c>
      <c r="X587" s="117" t="s">
        <v>687</v>
      </c>
    </row>
    <row r="588" spans="4:24" x14ac:dyDescent="0.25">
      <c r="D588" s="117">
        <v>570</v>
      </c>
      <c r="E588" s="117">
        <v>2.5166459999999999E-13</v>
      </c>
      <c r="F588" s="117" t="s">
        <v>687</v>
      </c>
      <c r="G588">
        <v>57</v>
      </c>
      <c r="H588" s="65">
        <v>1.0656120000000001E-12</v>
      </c>
      <c r="W588" s="117" t="s">
        <v>687</v>
      </c>
      <c r="X588" s="117" t="s">
        <v>687</v>
      </c>
    </row>
    <row r="589" spans="4:24" x14ac:dyDescent="0.25">
      <c r="D589" s="117">
        <v>571</v>
      </c>
      <c r="E589" s="117">
        <v>-2.690375E-13</v>
      </c>
      <c r="F589" s="117" t="s">
        <v>687</v>
      </c>
      <c r="G589">
        <v>57.1</v>
      </c>
      <c r="H589" s="65">
        <v>1.108414E-12</v>
      </c>
      <c r="W589" s="117" t="s">
        <v>687</v>
      </c>
      <c r="X589" s="117" t="s">
        <v>687</v>
      </c>
    </row>
    <row r="590" spans="4:24" x14ac:dyDescent="0.25">
      <c r="D590" s="117">
        <v>572</v>
      </c>
      <c r="E590" s="117">
        <v>-3.2408690000000001E-13</v>
      </c>
      <c r="F590" s="117" t="s">
        <v>687</v>
      </c>
      <c r="G590">
        <v>57.2</v>
      </c>
      <c r="H590" s="65">
        <v>1.306577E-12</v>
      </c>
      <c r="W590" s="117" t="s">
        <v>687</v>
      </c>
      <c r="X590" s="117" t="s">
        <v>687</v>
      </c>
    </row>
    <row r="591" spans="4:24" x14ac:dyDescent="0.25">
      <c r="D591" s="117">
        <v>573</v>
      </c>
      <c r="E591" s="117">
        <v>1.628265E-13</v>
      </c>
      <c r="F591" s="117" t="s">
        <v>687</v>
      </c>
      <c r="G591">
        <v>57.3</v>
      </c>
      <c r="H591" s="65">
        <v>1.528782E-12</v>
      </c>
      <c r="W591" s="117" t="s">
        <v>687</v>
      </c>
      <c r="X591" s="117" t="s">
        <v>687</v>
      </c>
    </row>
    <row r="592" spans="4:24" x14ac:dyDescent="0.25">
      <c r="D592" s="117">
        <v>574</v>
      </c>
      <c r="E592" s="117">
        <v>4.6601800000000002E-13</v>
      </c>
      <c r="F592" s="117" t="s">
        <v>687</v>
      </c>
      <c r="G592">
        <v>57.4</v>
      </c>
      <c r="H592" s="65">
        <v>1.2009770000000001E-12</v>
      </c>
      <c r="W592" s="117" t="s">
        <v>687</v>
      </c>
      <c r="X592" s="117" t="s">
        <v>687</v>
      </c>
    </row>
    <row r="593" spans="4:24" x14ac:dyDescent="0.25">
      <c r="D593" s="117">
        <v>575</v>
      </c>
      <c r="E593" s="117">
        <v>6.5927429999999999E-14</v>
      </c>
      <c r="F593" s="117" t="s">
        <v>687</v>
      </c>
      <c r="G593">
        <v>57.5</v>
      </c>
      <c r="H593" s="65">
        <v>1.422776E-12</v>
      </c>
      <c r="W593" s="117" t="s">
        <v>687</v>
      </c>
      <c r="X593" s="117" t="s">
        <v>687</v>
      </c>
    </row>
    <row r="594" spans="4:24" x14ac:dyDescent="0.25">
      <c r="D594" s="117">
        <v>576</v>
      </c>
      <c r="E594" s="117">
        <v>-3.719822E-13</v>
      </c>
      <c r="F594" s="117" t="s">
        <v>687</v>
      </c>
      <c r="G594">
        <v>57.6</v>
      </c>
      <c r="H594" s="65">
        <v>1.3152409999999999E-12</v>
      </c>
      <c r="W594" s="117" t="s">
        <v>687</v>
      </c>
      <c r="X594" s="117" t="s">
        <v>687</v>
      </c>
    </row>
    <row r="595" spans="4:24" x14ac:dyDescent="0.25">
      <c r="D595" s="117">
        <v>577</v>
      </c>
      <c r="E595" s="117">
        <v>-1.7029120000000001E-13</v>
      </c>
      <c r="F595" s="117" t="s">
        <v>687</v>
      </c>
      <c r="G595">
        <v>57.7</v>
      </c>
      <c r="H595" s="65">
        <v>1.2677079999999999E-12</v>
      </c>
      <c r="W595" s="117" t="s">
        <v>687</v>
      </c>
      <c r="X595" s="117" t="s">
        <v>687</v>
      </c>
    </row>
    <row r="596" spans="4:24" x14ac:dyDescent="0.25">
      <c r="D596" s="117">
        <v>578</v>
      </c>
      <c r="E596" s="117">
        <v>3.4580940000000002E-13</v>
      </c>
      <c r="F596" s="117" t="s">
        <v>687</v>
      </c>
      <c r="G596">
        <v>57.8</v>
      </c>
      <c r="H596" s="65">
        <v>9.6098710000000007E-13</v>
      </c>
      <c r="W596" s="117" t="s">
        <v>687</v>
      </c>
      <c r="X596" s="117" t="s">
        <v>687</v>
      </c>
    </row>
    <row r="597" spans="4:24" x14ac:dyDescent="0.25">
      <c r="D597" s="117">
        <v>579</v>
      </c>
      <c r="E597" s="117">
        <v>3.685816E-13</v>
      </c>
      <c r="F597" s="117" t="s">
        <v>687</v>
      </c>
      <c r="G597">
        <v>57.9</v>
      </c>
      <c r="H597" s="65">
        <v>1.05633E-12</v>
      </c>
      <c r="W597" s="117" t="s">
        <v>687</v>
      </c>
      <c r="X597" s="117" t="s">
        <v>687</v>
      </c>
    </row>
    <row r="598" spans="4:24" x14ac:dyDescent="0.25">
      <c r="D598" s="117">
        <v>580</v>
      </c>
      <c r="E598" s="117">
        <v>-1.2830720000000001E-13</v>
      </c>
      <c r="F598" s="117" t="s">
        <v>687</v>
      </c>
      <c r="G598">
        <v>58</v>
      </c>
      <c r="H598" s="65">
        <v>3.3639279999999999E-13</v>
      </c>
      <c r="W598" s="117" t="s">
        <v>687</v>
      </c>
      <c r="X598" s="117" t="s">
        <v>687</v>
      </c>
    </row>
    <row r="599" spans="4:24" x14ac:dyDescent="0.25">
      <c r="D599" s="117">
        <v>581</v>
      </c>
      <c r="E599" s="117">
        <v>-3.8793619999999999E-13</v>
      </c>
      <c r="F599" s="117" t="s">
        <v>687</v>
      </c>
      <c r="G599">
        <v>58.1</v>
      </c>
      <c r="H599" s="65">
        <v>4.0013320000000001E-13</v>
      </c>
      <c r="W599" s="117" t="s">
        <v>687</v>
      </c>
      <c r="X599" s="117" t="s">
        <v>687</v>
      </c>
    </row>
    <row r="600" spans="4:24" x14ac:dyDescent="0.25">
      <c r="D600" s="117">
        <v>582</v>
      </c>
      <c r="E600" s="117">
        <v>3.1865670000000002E-15</v>
      </c>
      <c r="F600" s="117" t="s">
        <v>687</v>
      </c>
      <c r="G600">
        <v>58.2</v>
      </c>
      <c r="H600" s="65">
        <v>1.196555E-12</v>
      </c>
      <c r="W600" s="117" t="s">
        <v>687</v>
      </c>
      <c r="X600" s="117" t="s">
        <v>687</v>
      </c>
    </row>
    <row r="601" spans="4:24" x14ac:dyDescent="0.25">
      <c r="D601" s="117">
        <v>583</v>
      </c>
      <c r="E601" s="117">
        <v>4.4720920000000001E-13</v>
      </c>
      <c r="F601" s="117" t="s">
        <v>687</v>
      </c>
      <c r="G601">
        <v>58.3</v>
      </c>
      <c r="H601" s="65">
        <v>9.0940630000000004E-13</v>
      </c>
      <c r="W601" s="117" t="s">
        <v>687</v>
      </c>
      <c r="X601" s="117" t="s">
        <v>687</v>
      </c>
    </row>
    <row r="602" spans="4:24" x14ac:dyDescent="0.25">
      <c r="D602" s="117">
        <v>584</v>
      </c>
      <c r="E602" s="117">
        <v>2.1717050000000001E-13</v>
      </c>
      <c r="F602" s="117" t="s">
        <v>687</v>
      </c>
      <c r="G602">
        <v>58.4</v>
      </c>
      <c r="H602" s="65">
        <v>6.130402E-13</v>
      </c>
      <c r="W602" s="117" t="s">
        <v>687</v>
      </c>
      <c r="X602" s="117" t="s">
        <v>687</v>
      </c>
    </row>
    <row r="603" spans="4:24" x14ac:dyDescent="0.25">
      <c r="D603" s="117">
        <v>585</v>
      </c>
      <c r="E603" s="117">
        <v>-2.858983E-13</v>
      </c>
      <c r="F603" s="117" t="s">
        <v>687</v>
      </c>
      <c r="G603">
        <v>58.5</v>
      </c>
      <c r="H603" s="65">
        <v>6.1653530000000003E-13</v>
      </c>
      <c r="W603" s="117" t="s">
        <v>687</v>
      </c>
      <c r="X603" s="117" t="s">
        <v>687</v>
      </c>
    </row>
    <row r="604" spans="4:24" x14ac:dyDescent="0.25">
      <c r="D604" s="117">
        <v>586</v>
      </c>
      <c r="E604" s="117">
        <v>-2.959073E-13</v>
      </c>
      <c r="F604" s="117" t="s">
        <v>687</v>
      </c>
      <c r="G604">
        <v>58.6</v>
      </c>
      <c r="H604" s="65">
        <v>6.3983040000000004E-13</v>
      </c>
      <c r="W604" s="117" t="s">
        <v>687</v>
      </c>
      <c r="X604" s="117" t="s">
        <v>687</v>
      </c>
    </row>
    <row r="605" spans="4:24" x14ac:dyDescent="0.25">
      <c r="D605" s="117">
        <v>587</v>
      </c>
      <c r="E605" s="117">
        <v>1.9174500000000001E-13</v>
      </c>
      <c r="F605" s="117" t="s">
        <v>687</v>
      </c>
      <c r="G605">
        <v>58.7</v>
      </c>
      <c r="H605" s="65">
        <v>5.7571609999999996E-13</v>
      </c>
      <c r="W605" s="117" t="s">
        <v>687</v>
      </c>
      <c r="X605" s="117" t="s">
        <v>687</v>
      </c>
    </row>
    <row r="606" spans="4:24" x14ac:dyDescent="0.25">
      <c r="D606" s="117">
        <v>588</v>
      </c>
      <c r="E606" s="117">
        <v>4.5436320000000002E-13</v>
      </c>
      <c r="F606" s="117" t="s">
        <v>687</v>
      </c>
      <c r="G606">
        <v>58.8</v>
      </c>
      <c r="H606" s="65">
        <v>5.5534719999999995E-13</v>
      </c>
      <c r="W606" s="117" t="s">
        <v>687</v>
      </c>
      <c r="X606" s="117" t="s">
        <v>687</v>
      </c>
    </row>
    <row r="607" spans="4:24" x14ac:dyDescent="0.25">
      <c r="D607" s="117">
        <v>589</v>
      </c>
      <c r="E607" s="117">
        <v>4.2517159999999998E-14</v>
      </c>
      <c r="F607" s="117" t="s">
        <v>687</v>
      </c>
      <c r="G607">
        <v>58.9</v>
      </c>
      <c r="H607" s="65">
        <v>6.5068950000000004E-13</v>
      </c>
      <c r="W607" s="117" t="s">
        <v>687</v>
      </c>
      <c r="X607" s="117" t="s">
        <v>687</v>
      </c>
    </row>
    <row r="608" spans="4:24" x14ac:dyDescent="0.25">
      <c r="D608" s="117">
        <v>590</v>
      </c>
      <c r="E608" s="117">
        <v>-3.8551790000000001E-13</v>
      </c>
      <c r="F608" s="117" t="s">
        <v>687</v>
      </c>
      <c r="G608">
        <v>59</v>
      </c>
      <c r="H608" s="65">
        <v>1.7446519999999999E-13</v>
      </c>
      <c r="W608" s="117" t="s">
        <v>687</v>
      </c>
      <c r="X608" s="117" t="s">
        <v>687</v>
      </c>
    </row>
    <row r="609" spans="4:24" x14ac:dyDescent="0.25">
      <c r="D609" s="117">
        <v>591</v>
      </c>
      <c r="E609" s="117">
        <v>-1.5329610000000001E-13</v>
      </c>
      <c r="F609" s="117" t="s">
        <v>687</v>
      </c>
      <c r="G609">
        <v>59.1</v>
      </c>
      <c r="H609" s="65">
        <v>1.8799030000000001E-13</v>
      </c>
      <c r="W609" s="117" t="s">
        <v>687</v>
      </c>
      <c r="X609" s="117" t="s">
        <v>687</v>
      </c>
    </row>
    <row r="610" spans="4:24" x14ac:dyDescent="0.25">
      <c r="D610" s="117">
        <v>592</v>
      </c>
      <c r="E610" s="117">
        <v>3.7190669999999999E-13</v>
      </c>
      <c r="F610" s="117" t="s">
        <v>687</v>
      </c>
      <c r="G610">
        <v>59.2</v>
      </c>
      <c r="H610" s="65">
        <v>4.3110119999999999E-13</v>
      </c>
      <c r="W610" s="117" t="s">
        <v>687</v>
      </c>
      <c r="X610" s="117" t="s">
        <v>687</v>
      </c>
    </row>
    <row r="611" spans="4:24" x14ac:dyDescent="0.25">
      <c r="D611" s="117">
        <v>593</v>
      </c>
      <c r="E611" s="117">
        <v>3.4967200000000001E-13</v>
      </c>
      <c r="F611" s="117" t="s">
        <v>687</v>
      </c>
      <c r="G611">
        <v>59.3</v>
      </c>
      <c r="H611" s="65">
        <v>9.5964179999999994E-14</v>
      </c>
      <c r="W611" s="117" t="s">
        <v>687</v>
      </c>
      <c r="X611" s="117" t="s">
        <v>687</v>
      </c>
    </row>
    <row r="612" spans="4:24" x14ac:dyDescent="0.25">
      <c r="D612" s="117">
        <v>594</v>
      </c>
      <c r="E612" s="117">
        <v>-1.463771E-13</v>
      </c>
      <c r="F612" s="117" t="s">
        <v>687</v>
      </c>
      <c r="G612">
        <v>59.4</v>
      </c>
      <c r="H612" s="65">
        <v>3.6349179999999998E-13</v>
      </c>
      <c r="W612" s="117" t="s">
        <v>687</v>
      </c>
      <c r="X612" s="117" t="s">
        <v>687</v>
      </c>
    </row>
    <row r="613" spans="4:24" x14ac:dyDescent="0.25">
      <c r="D613" s="117">
        <v>595</v>
      </c>
      <c r="E613" s="117">
        <v>-3.7554250000000001E-13</v>
      </c>
      <c r="F613" s="117" t="s">
        <v>687</v>
      </c>
      <c r="G613">
        <v>59.5</v>
      </c>
      <c r="H613" s="65">
        <v>4.2622439999999999E-13</v>
      </c>
      <c r="W613" s="117" t="s">
        <v>687</v>
      </c>
      <c r="X613" s="117" t="s">
        <v>687</v>
      </c>
    </row>
    <row r="614" spans="4:24" x14ac:dyDescent="0.25">
      <c r="D614" s="117">
        <v>596</v>
      </c>
      <c r="E614" s="117">
        <v>3.8856179999999998E-14</v>
      </c>
      <c r="F614" s="117" t="s">
        <v>687</v>
      </c>
      <c r="G614">
        <v>59.6</v>
      </c>
      <c r="H614" s="65">
        <v>5.054732E-13</v>
      </c>
      <c r="W614" s="117" t="s">
        <v>687</v>
      </c>
      <c r="X614" s="117" t="s">
        <v>687</v>
      </c>
    </row>
    <row r="615" spans="4:24" x14ac:dyDescent="0.25">
      <c r="D615" s="117">
        <v>597</v>
      </c>
      <c r="E615" s="117">
        <v>4.5503499999999999E-13</v>
      </c>
      <c r="F615" s="117" t="s">
        <v>687</v>
      </c>
      <c r="G615">
        <v>59.7</v>
      </c>
      <c r="H615" s="65">
        <v>2.879332E-13</v>
      </c>
      <c r="W615" s="117" t="s">
        <v>687</v>
      </c>
      <c r="X615" s="117" t="s">
        <v>687</v>
      </c>
    </row>
    <row r="616" spans="4:24" x14ac:dyDescent="0.25">
      <c r="D616" s="117">
        <v>598</v>
      </c>
      <c r="E616" s="117">
        <v>1.9507020000000001E-13</v>
      </c>
      <c r="F616" s="117" t="s">
        <v>687</v>
      </c>
      <c r="G616">
        <v>59.8</v>
      </c>
      <c r="H616" s="65">
        <v>7.6292210000000005E-13</v>
      </c>
      <c r="W616" s="117" t="s">
        <v>687</v>
      </c>
      <c r="X616" s="117" t="s">
        <v>687</v>
      </c>
    </row>
    <row r="617" spans="4:24" x14ac:dyDescent="0.25">
      <c r="D617" s="117">
        <v>599</v>
      </c>
      <c r="E617" s="117">
        <v>-3.2365030000000001E-13</v>
      </c>
      <c r="F617" s="117" t="s">
        <v>687</v>
      </c>
      <c r="G617">
        <v>59.9</v>
      </c>
      <c r="H617" s="65">
        <v>6.3218999999999995E-13</v>
      </c>
      <c r="W617" s="117" t="s">
        <v>687</v>
      </c>
      <c r="X617" s="117" t="s">
        <v>687</v>
      </c>
    </row>
    <row r="618" spans="4:24" x14ac:dyDescent="0.25">
      <c r="D618" s="117">
        <v>600</v>
      </c>
      <c r="E618" s="117">
        <v>-2.7031380000000001E-13</v>
      </c>
      <c r="F618" s="117" t="s">
        <v>687</v>
      </c>
      <c r="G618">
        <v>60</v>
      </c>
      <c r="H618" s="65">
        <v>4.0741600000000001E-13</v>
      </c>
      <c r="W618" s="117" t="s">
        <v>687</v>
      </c>
      <c r="X618" s="117" t="s">
        <v>687</v>
      </c>
    </row>
    <row r="619" spans="4:24" x14ac:dyDescent="0.25">
      <c r="D619" s="117">
        <v>601</v>
      </c>
      <c r="E619" s="117">
        <v>2.385991E-13</v>
      </c>
      <c r="F619" s="117" t="s">
        <v>687</v>
      </c>
      <c r="G619">
        <v>60.1</v>
      </c>
      <c r="H619" s="65">
        <v>5.4200079999999997E-13</v>
      </c>
      <c r="W619" s="117" t="s">
        <v>687</v>
      </c>
      <c r="X619" s="117" t="s">
        <v>687</v>
      </c>
    </row>
    <row r="620" spans="4:24" x14ac:dyDescent="0.25">
      <c r="D620" s="117">
        <v>602</v>
      </c>
      <c r="E620" s="117">
        <v>4.227913E-13</v>
      </c>
      <c r="F620" s="117" t="s">
        <v>687</v>
      </c>
      <c r="G620">
        <v>60.2</v>
      </c>
      <c r="H620" s="65">
        <v>6.9856390000000003E-13</v>
      </c>
      <c r="W620" s="117" t="s">
        <v>687</v>
      </c>
      <c r="X620" s="117" t="s">
        <v>687</v>
      </c>
    </row>
    <row r="621" spans="4:24" x14ac:dyDescent="0.25">
      <c r="D621" s="117">
        <v>603</v>
      </c>
      <c r="E621" s="117">
        <v>7.0111800000000001E-16</v>
      </c>
      <c r="F621" s="117" t="s">
        <v>687</v>
      </c>
      <c r="G621">
        <v>60.3</v>
      </c>
      <c r="H621" s="65">
        <v>4.6444270000000003E-13</v>
      </c>
      <c r="W621" s="117" t="s">
        <v>687</v>
      </c>
      <c r="X621" s="117" t="s">
        <v>687</v>
      </c>
    </row>
    <row r="622" spans="4:24" x14ac:dyDescent="0.25">
      <c r="D622" s="117">
        <v>604</v>
      </c>
      <c r="E622" s="117">
        <v>-3.9431780000000002E-13</v>
      </c>
      <c r="F622" s="117" t="s">
        <v>687</v>
      </c>
      <c r="G622">
        <v>60.4</v>
      </c>
      <c r="H622" s="65">
        <v>5.2917459999999999E-13</v>
      </c>
      <c r="W622" s="117" t="s">
        <v>687</v>
      </c>
      <c r="X622" s="117" t="s">
        <v>687</v>
      </c>
    </row>
    <row r="623" spans="4:24" x14ac:dyDescent="0.25">
      <c r="D623" s="117">
        <v>605</v>
      </c>
      <c r="E623" s="117">
        <v>-1.118159E-13</v>
      </c>
      <c r="F623" s="117" t="s">
        <v>687</v>
      </c>
      <c r="G623">
        <v>60.5</v>
      </c>
      <c r="H623" s="65">
        <v>6.2780079999999997E-13</v>
      </c>
      <c r="W623" s="117" t="s">
        <v>687</v>
      </c>
      <c r="X623" s="117" t="s">
        <v>687</v>
      </c>
    </row>
    <row r="624" spans="4:24" x14ac:dyDescent="0.25">
      <c r="D624" s="117">
        <v>606</v>
      </c>
      <c r="E624" s="117">
        <v>3.917567E-13</v>
      </c>
      <c r="F624" s="117" t="s">
        <v>687</v>
      </c>
      <c r="G624">
        <v>60.6</v>
      </c>
      <c r="H624" s="65">
        <v>5.5276240000000003E-13</v>
      </c>
      <c r="W624" s="117" t="s">
        <v>687</v>
      </c>
      <c r="X624" s="117" t="s">
        <v>687</v>
      </c>
    </row>
    <row r="625" spans="4:24" x14ac:dyDescent="0.25">
      <c r="D625" s="117">
        <v>607</v>
      </c>
      <c r="E625" s="117">
        <v>3.2323890000000002E-13</v>
      </c>
      <c r="F625" s="117" t="s">
        <v>687</v>
      </c>
      <c r="G625">
        <v>60.7</v>
      </c>
      <c r="H625" s="65">
        <v>3.2348539999999999E-13</v>
      </c>
      <c r="W625" s="117" t="s">
        <v>687</v>
      </c>
      <c r="X625" s="117" t="s">
        <v>687</v>
      </c>
    </row>
    <row r="626" spans="4:24" x14ac:dyDescent="0.25">
      <c r="D626" s="117">
        <v>608</v>
      </c>
      <c r="E626" s="117">
        <v>-1.980678E-13</v>
      </c>
      <c r="F626" s="117" t="s">
        <v>687</v>
      </c>
      <c r="G626">
        <v>60.8</v>
      </c>
      <c r="H626" s="65">
        <v>1.784317E-13</v>
      </c>
      <c r="W626" s="117" t="s">
        <v>687</v>
      </c>
      <c r="X626" s="117" t="s">
        <v>687</v>
      </c>
    </row>
    <row r="627" spans="4:24" x14ac:dyDescent="0.25">
      <c r="D627" s="117">
        <v>609</v>
      </c>
      <c r="E627" s="117">
        <v>-3.6721290000000002E-13</v>
      </c>
      <c r="F627" s="117" t="s">
        <v>687</v>
      </c>
      <c r="G627">
        <v>60.9</v>
      </c>
      <c r="H627" s="65">
        <v>1.203484E-13</v>
      </c>
      <c r="W627" s="117" t="s">
        <v>687</v>
      </c>
      <c r="X627" s="117" t="s">
        <v>687</v>
      </c>
    </row>
    <row r="628" spans="4:24" x14ac:dyDescent="0.25">
      <c r="D628" s="117">
        <v>610</v>
      </c>
      <c r="E628" s="117">
        <v>8.6650729999999997E-14</v>
      </c>
      <c r="F628" s="117" t="s">
        <v>687</v>
      </c>
      <c r="G628">
        <v>61</v>
      </c>
      <c r="H628" s="65">
        <v>1.2228699999999999E-14</v>
      </c>
      <c r="W628" s="117" t="s">
        <v>687</v>
      </c>
      <c r="X628" s="117" t="s">
        <v>687</v>
      </c>
    </row>
    <row r="629" spans="4:24" x14ac:dyDescent="0.25">
      <c r="D629" s="117">
        <v>611</v>
      </c>
      <c r="E629" s="117">
        <v>4.6185320000000003E-13</v>
      </c>
      <c r="F629" s="117" t="s">
        <v>687</v>
      </c>
      <c r="G629">
        <v>61.1</v>
      </c>
      <c r="H629" s="65">
        <v>2.1796669999999999E-13</v>
      </c>
      <c r="W629" s="117" t="s">
        <v>687</v>
      </c>
      <c r="X629" s="117" t="s">
        <v>687</v>
      </c>
    </row>
    <row r="630" spans="4:24" x14ac:dyDescent="0.25">
      <c r="D630" s="117">
        <v>612</v>
      </c>
      <c r="E630" s="117">
        <v>1.490893E-13</v>
      </c>
      <c r="F630" s="117" t="s">
        <v>687</v>
      </c>
      <c r="G630">
        <v>61.2</v>
      </c>
      <c r="H630" s="65">
        <v>6.2167620000000001E-14</v>
      </c>
      <c r="W630" s="117" t="s">
        <v>687</v>
      </c>
      <c r="X630" s="117" t="s">
        <v>687</v>
      </c>
    </row>
    <row r="631" spans="4:24" x14ac:dyDescent="0.25">
      <c r="D631" s="117">
        <v>613</v>
      </c>
      <c r="E631" s="117">
        <v>-3.3906680000000001E-13</v>
      </c>
      <c r="F631" s="117" t="s">
        <v>687</v>
      </c>
      <c r="G631">
        <v>61.3</v>
      </c>
      <c r="H631" s="65">
        <v>3.9311460000000001E-14</v>
      </c>
      <c r="W631" s="117" t="s">
        <v>687</v>
      </c>
      <c r="X631" s="117" t="s">
        <v>687</v>
      </c>
    </row>
    <row r="632" spans="4:24" x14ac:dyDescent="0.25">
      <c r="D632" s="117">
        <v>614</v>
      </c>
      <c r="E632" s="117">
        <v>-2.5291569999999999E-13</v>
      </c>
      <c r="F632" s="117" t="s">
        <v>687</v>
      </c>
      <c r="G632">
        <v>61.4</v>
      </c>
      <c r="H632" s="65">
        <v>2.5039770000000001E-13</v>
      </c>
      <c r="W632" s="117" t="s">
        <v>687</v>
      </c>
      <c r="X632" s="117" t="s">
        <v>687</v>
      </c>
    </row>
    <row r="633" spans="4:24" x14ac:dyDescent="0.25">
      <c r="D633" s="117">
        <v>615</v>
      </c>
      <c r="E633" s="117">
        <v>2.6832379999999998E-13</v>
      </c>
      <c r="F633" s="117" t="s">
        <v>687</v>
      </c>
      <c r="G633">
        <v>61.5</v>
      </c>
      <c r="H633" s="65">
        <v>1.00711E-13</v>
      </c>
      <c r="W633" s="117" t="s">
        <v>687</v>
      </c>
      <c r="X633" s="117" t="s">
        <v>687</v>
      </c>
    </row>
    <row r="634" spans="4:24" x14ac:dyDescent="0.25">
      <c r="D634" s="117">
        <v>616</v>
      </c>
      <c r="E634" s="117">
        <v>4.1392429999999998E-13</v>
      </c>
      <c r="F634" s="117" t="s">
        <v>687</v>
      </c>
      <c r="G634">
        <v>61.6</v>
      </c>
      <c r="H634" s="65">
        <v>1.2395310000000001E-15</v>
      </c>
      <c r="W634" s="117" t="s">
        <v>687</v>
      </c>
      <c r="X634" s="117" t="s">
        <v>687</v>
      </c>
    </row>
    <row r="635" spans="4:24" x14ac:dyDescent="0.25">
      <c r="D635" s="117">
        <v>617</v>
      </c>
      <c r="E635" s="117">
        <v>-4.2928609999999998E-14</v>
      </c>
      <c r="F635" s="117" t="s">
        <v>687</v>
      </c>
      <c r="G635">
        <v>61.7</v>
      </c>
      <c r="H635" s="65">
        <v>2.7375779999999998E-13</v>
      </c>
      <c r="W635" s="117" t="s">
        <v>687</v>
      </c>
      <c r="X635" s="117" t="s">
        <v>687</v>
      </c>
    </row>
    <row r="636" spans="4:24" x14ac:dyDescent="0.25">
      <c r="D636" s="117">
        <v>618</v>
      </c>
      <c r="E636" s="117">
        <v>-3.9307500000000002E-13</v>
      </c>
      <c r="F636" s="117" t="s">
        <v>687</v>
      </c>
      <c r="G636">
        <v>61.8</v>
      </c>
      <c r="H636" s="65">
        <v>1.0913169999999999E-13</v>
      </c>
      <c r="W636" s="117" t="s">
        <v>687</v>
      </c>
      <c r="X636" s="117" t="s">
        <v>687</v>
      </c>
    </row>
    <row r="637" spans="4:24" x14ac:dyDescent="0.25">
      <c r="D637" s="117">
        <v>619</v>
      </c>
      <c r="E637" s="117">
        <v>-7.1141849999999995E-14</v>
      </c>
      <c r="F637" s="117" t="s">
        <v>687</v>
      </c>
      <c r="G637">
        <v>61.9</v>
      </c>
      <c r="H637" s="65">
        <v>1.0176759999999999E-13</v>
      </c>
      <c r="W637" s="117" t="s">
        <v>687</v>
      </c>
      <c r="X637" s="117" t="s">
        <v>687</v>
      </c>
    </row>
    <row r="638" spans="4:24" x14ac:dyDescent="0.25">
      <c r="D638" s="117">
        <v>620</v>
      </c>
      <c r="E638" s="117">
        <v>4.0972590000000002E-13</v>
      </c>
      <c r="F638" s="117" t="s">
        <v>687</v>
      </c>
      <c r="G638">
        <v>62</v>
      </c>
      <c r="H638" s="65">
        <v>3.222825E-13</v>
      </c>
      <c r="W638" s="117" t="s">
        <v>687</v>
      </c>
      <c r="X638" s="117" t="s">
        <v>687</v>
      </c>
    </row>
    <row r="639" spans="4:24" x14ac:dyDescent="0.25">
      <c r="D639" s="117">
        <v>621</v>
      </c>
      <c r="E639" s="117">
        <v>2.9479049999999998E-13</v>
      </c>
      <c r="F639" s="117" t="s">
        <v>687</v>
      </c>
      <c r="G639">
        <v>62.1</v>
      </c>
      <c r="H639" s="65">
        <v>2.5457549999999999E-13</v>
      </c>
      <c r="W639" s="117" t="s">
        <v>687</v>
      </c>
      <c r="X639" s="117" t="s">
        <v>687</v>
      </c>
    </row>
    <row r="640" spans="4:24" x14ac:dyDescent="0.25">
      <c r="D640" s="117">
        <v>622</v>
      </c>
      <c r="E640" s="117">
        <v>-2.2634829999999999E-13</v>
      </c>
      <c r="F640" s="117" t="s">
        <v>687</v>
      </c>
      <c r="G640">
        <v>62.2</v>
      </c>
      <c r="H640" s="65">
        <v>2.0753019999999999E-13</v>
      </c>
      <c r="W640" s="117" t="s">
        <v>687</v>
      </c>
      <c r="X640" s="117" t="s">
        <v>687</v>
      </c>
    </row>
    <row r="641" spans="4:24" x14ac:dyDescent="0.25">
      <c r="D641" s="117">
        <v>623</v>
      </c>
      <c r="E641" s="117">
        <v>-3.5038569999999998E-13</v>
      </c>
      <c r="F641" s="117" t="s">
        <v>687</v>
      </c>
      <c r="G641">
        <v>62.3</v>
      </c>
      <c r="H641" s="65">
        <v>2.032427E-14</v>
      </c>
      <c r="W641" s="117" t="s">
        <v>687</v>
      </c>
      <c r="X641" s="117" t="s">
        <v>687</v>
      </c>
    </row>
    <row r="642" spans="4:24" x14ac:dyDescent="0.25">
      <c r="D642" s="117">
        <v>624</v>
      </c>
      <c r="E642" s="117">
        <v>1.2433550000000001E-13</v>
      </c>
      <c r="F642" s="117" t="s">
        <v>687</v>
      </c>
      <c r="G642">
        <v>62.4</v>
      </c>
      <c r="H642" s="65">
        <v>6.6231670000000001E-14</v>
      </c>
      <c r="W642" s="117" t="s">
        <v>687</v>
      </c>
      <c r="X642" s="117" t="s">
        <v>687</v>
      </c>
    </row>
    <row r="643" spans="4:24" x14ac:dyDescent="0.25">
      <c r="D643" s="117">
        <v>625</v>
      </c>
      <c r="E643" s="117">
        <v>4.5711739999999999E-13</v>
      </c>
      <c r="F643" s="117" t="s">
        <v>687</v>
      </c>
      <c r="G643">
        <v>62.5</v>
      </c>
      <c r="H643" s="65">
        <v>3.7429780000000003E-15</v>
      </c>
      <c r="W643" s="117" t="s">
        <v>687</v>
      </c>
      <c r="X643" s="117" t="s">
        <v>687</v>
      </c>
    </row>
    <row r="644" spans="4:24" x14ac:dyDescent="0.25">
      <c r="D644" s="117">
        <v>626</v>
      </c>
      <c r="E644" s="117">
        <v>1.3290029999999999E-13</v>
      </c>
      <c r="F644" s="117" t="s">
        <v>687</v>
      </c>
      <c r="G644">
        <v>62.6</v>
      </c>
      <c r="H644" s="65">
        <v>7.4733640000000002E-14</v>
      </c>
      <c r="W644" s="117" t="s">
        <v>687</v>
      </c>
      <c r="X644" s="117" t="s">
        <v>687</v>
      </c>
    </row>
    <row r="645" spans="4:24" x14ac:dyDescent="0.25">
      <c r="D645" s="117">
        <v>627</v>
      </c>
      <c r="E645" s="117">
        <v>-3.6281300000000001E-13</v>
      </c>
      <c r="F645" s="117" t="s">
        <v>687</v>
      </c>
      <c r="G645">
        <v>62.7</v>
      </c>
      <c r="H645" s="65">
        <v>2.1882829999999999E-13</v>
      </c>
      <c r="W645" s="117" t="s">
        <v>687</v>
      </c>
      <c r="X645" s="117" t="s">
        <v>687</v>
      </c>
    </row>
    <row r="646" spans="4:24" x14ac:dyDescent="0.25">
      <c r="D646" s="117">
        <v>628</v>
      </c>
      <c r="E646" s="117">
        <v>-2.1439119999999999E-13</v>
      </c>
      <c r="F646" s="117" t="s">
        <v>687</v>
      </c>
      <c r="G646">
        <v>62.8</v>
      </c>
      <c r="H646" s="65">
        <v>2.9981649999999998E-13</v>
      </c>
      <c r="W646" s="117" t="s">
        <v>687</v>
      </c>
      <c r="X646" s="117" t="s">
        <v>687</v>
      </c>
    </row>
    <row r="647" spans="4:24" x14ac:dyDescent="0.25">
      <c r="D647" s="117">
        <v>629</v>
      </c>
      <c r="E647" s="117">
        <v>3.0741930000000002E-13</v>
      </c>
      <c r="F647" s="117" t="s">
        <v>687</v>
      </c>
      <c r="G647">
        <v>62.9</v>
      </c>
      <c r="H647" s="65">
        <v>4.029456E-13</v>
      </c>
      <c r="W647" s="117" t="s">
        <v>687</v>
      </c>
      <c r="X647" s="117" t="s">
        <v>687</v>
      </c>
    </row>
    <row r="648" spans="4:24" x14ac:dyDescent="0.25">
      <c r="D648" s="117">
        <v>630</v>
      </c>
      <c r="E648" s="117">
        <v>3.944437E-13</v>
      </c>
      <c r="F648" s="117" t="s">
        <v>687</v>
      </c>
      <c r="G648">
        <v>63</v>
      </c>
      <c r="H648" s="65">
        <v>2.4170070000000002E-13</v>
      </c>
      <c r="W648" s="117" t="s">
        <v>687</v>
      </c>
      <c r="X648" s="117" t="s">
        <v>687</v>
      </c>
    </row>
    <row r="649" spans="4:24" x14ac:dyDescent="0.25">
      <c r="D649" s="117">
        <v>631</v>
      </c>
      <c r="E649" s="117">
        <v>-7.5844059999999997E-14</v>
      </c>
      <c r="F649" s="117" t="s">
        <v>687</v>
      </c>
      <c r="G649">
        <v>63.1</v>
      </c>
      <c r="H649" s="65">
        <v>2.5161699999999998E-13</v>
      </c>
      <c r="W649" s="117" t="s">
        <v>687</v>
      </c>
      <c r="X649" s="117" t="s">
        <v>687</v>
      </c>
    </row>
    <row r="650" spans="4:24" x14ac:dyDescent="0.25">
      <c r="D650" s="117">
        <v>632</v>
      </c>
      <c r="E650" s="117">
        <v>-4.0419239999999999E-13</v>
      </c>
      <c r="F650" s="117" t="s">
        <v>687</v>
      </c>
      <c r="G650">
        <v>63.2</v>
      </c>
      <c r="H650" s="65">
        <v>1.705149E-13</v>
      </c>
      <c r="W650" s="117" t="s">
        <v>687</v>
      </c>
      <c r="X650" s="117" t="s">
        <v>687</v>
      </c>
    </row>
    <row r="651" spans="4:24" x14ac:dyDescent="0.25">
      <c r="D651" s="117">
        <v>633</v>
      </c>
      <c r="E651" s="117">
        <v>-3.6110430000000002E-14</v>
      </c>
      <c r="F651" s="117" t="s">
        <v>687</v>
      </c>
      <c r="G651">
        <v>63.3</v>
      </c>
      <c r="H651" s="65">
        <v>6.5418860000000004E-14</v>
      </c>
      <c r="W651" s="117" t="s">
        <v>687</v>
      </c>
      <c r="X651" s="117" t="s">
        <v>687</v>
      </c>
    </row>
    <row r="652" spans="4:24" x14ac:dyDescent="0.25">
      <c r="D652" s="117">
        <v>634</v>
      </c>
      <c r="E652" s="117">
        <v>4.2615000000000001E-13</v>
      </c>
      <c r="F652" s="117" t="s">
        <v>687</v>
      </c>
      <c r="G652">
        <v>63.4</v>
      </c>
      <c r="H652" s="65">
        <v>2.6418300000000001E-13</v>
      </c>
      <c r="W652" s="117" t="s">
        <v>687</v>
      </c>
      <c r="X652" s="117" t="s">
        <v>687</v>
      </c>
    </row>
    <row r="653" spans="4:24" x14ac:dyDescent="0.25">
      <c r="D653" s="117">
        <v>635</v>
      </c>
      <c r="E653" s="117">
        <v>2.691971E-13</v>
      </c>
      <c r="F653" s="117" t="s">
        <v>687</v>
      </c>
      <c r="G653">
        <v>63.5</v>
      </c>
      <c r="H653" s="65">
        <v>5.0428660000000002E-13</v>
      </c>
      <c r="W653" s="117" t="s">
        <v>687</v>
      </c>
      <c r="X653" s="117" t="s">
        <v>687</v>
      </c>
    </row>
    <row r="654" spans="4:24" x14ac:dyDescent="0.25">
      <c r="D654" s="117">
        <v>636</v>
      </c>
      <c r="E654" s="117">
        <v>-2.644361E-13</v>
      </c>
      <c r="F654" s="117" t="s">
        <v>687</v>
      </c>
      <c r="G654">
        <v>63.6</v>
      </c>
      <c r="H654" s="65">
        <v>1.001611E-12</v>
      </c>
      <c r="W654" s="117" t="s">
        <v>687</v>
      </c>
      <c r="X654" s="117" t="s">
        <v>687</v>
      </c>
    </row>
    <row r="655" spans="4:24" x14ac:dyDescent="0.25">
      <c r="D655" s="117">
        <v>637</v>
      </c>
      <c r="E655" s="117">
        <v>-3.2459069999999998E-13</v>
      </c>
      <c r="F655" s="117" t="s">
        <v>687</v>
      </c>
      <c r="G655">
        <v>63.7</v>
      </c>
      <c r="H655" s="65">
        <v>1.041244E-12</v>
      </c>
      <c r="W655" s="117" t="s">
        <v>687</v>
      </c>
      <c r="X655" s="117" t="s">
        <v>687</v>
      </c>
    </row>
    <row r="656" spans="4:24" x14ac:dyDescent="0.25">
      <c r="D656" s="117">
        <v>638</v>
      </c>
      <c r="E656" s="117">
        <v>1.6040819999999999E-13</v>
      </c>
      <c r="F656" s="117" t="s">
        <v>687</v>
      </c>
      <c r="G656">
        <v>63.8</v>
      </c>
      <c r="H656" s="65">
        <v>9.3759450000000002E-13</v>
      </c>
      <c r="W656" s="117" t="s">
        <v>687</v>
      </c>
      <c r="X656" s="117" t="s">
        <v>687</v>
      </c>
    </row>
    <row r="657" spans="4:24" x14ac:dyDescent="0.25">
      <c r="D657" s="117">
        <v>639</v>
      </c>
      <c r="E657" s="117">
        <v>4.5503499999999999E-13</v>
      </c>
      <c r="F657" s="117" t="s">
        <v>687</v>
      </c>
      <c r="G657">
        <v>63.9</v>
      </c>
      <c r="H657" s="65">
        <v>7.6937570000000004E-13</v>
      </c>
      <c r="W657" s="117" t="s">
        <v>687</v>
      </c>
      <c r="X657" s="117" t="s">
        <v>687</v>
      </c>
    </row>
    <row r="658" spans="4:24" x14ac:dyDescent="0.25">
      <c r="D658" s="117">
        <v>640</v>
      </c>
      <c r="E658" s="117">
        <v>8.7691929999999996E-14</v>
      </c>
      <c r="F658" s="117" t="s">
        <v>687</v>
      </c>
      <c r="G658">
        <v>64</v>
      </c>
      <c r="H658" s="65">
        <v>9.0452940000000004E-13</v>
      </c>
      <c r="W658" s="117" t="s">
        <v>687</v>
      </c>
      <c r="X658" s="117" t="s">
        <v>687</v>
      </c>
    </row>
    <row r="659" spans="4:24" x14ac:dyDescent="0.25">
      <c r="D659" s="117">
        <v>641</v>
      </c>
      <c r="E659" s="117">
        <v>-3.7786000000000002E-13</v>
      </c>
      <c r="F659" s="117" t="s">
        <v>687</v>
      </c>
      <c r="G659">
        <v>64.099999999999994</v>
      </c>
      <c r="H659" s="65">
        <v>9.9818119999999998E-13</v>
      </c>
      <c r="W659" s="117" t="s">
        <v>687</v>
      </c>
      <c r="X659" s="117" t="s">
        <v>687</v>
      </c>
    </row>
    <row r="660" spans="4:24" x14ac:dyDescent="0.25">
      <c r="D660" s="117">
        <v>642</v>
      </c>
      <c r="E660" s="117">
        <v>-1.8634589999999999E-13</v>
      </c>
      <c r="F660" s="117" t="s">
        <v>687</v>
      </c>
      <c r="G660">
        <v>64.2</v>
      </c>
      <c r="H660" s="65">
        <v>9.5622400000000003E-13</v>
      </c>
      <c r="W660" s="117" t="s">
        <v>687</v>
      </c>
      <c r="X660" s="117" t="s">
        <v>687</v>
      </c>
    </row>
    <row r="661" spans="4:24" x14ac:dyDescent="0.25">
      <c r="D661" s="117">
        <v>643</v>
      </c>
      <c r="E661" s="117">
        <v>3.3301280000000001E-13</v>
      </c>
      <c r="F661" s="117" t="s">
        <v>687</v>
      </c>
      <c r="G661">
        <v>64.3</v>
      </c>
      <c r="H661" s="65">
        <v>1.2727319999999999E-12</v>
      </c>
      <c r="W661" s="117" t="s">
        <v>687</v>
      </c>
      <c r="X661" s="117" t="s">
        <v>687</v>
      </c>
    </row>
    <row r="662" spans="4:24" x14ac:dyDescent="0.25">
      <c r="D662" s="117">
        <v>644</v>
      </c>
      <c r="E662" s="117">
        <v>3.8470340000000001E-13</v>
      </c>
      <c r="F662" s="117" t="s">
        <v>687</v>
      </c>
      <c r="G662">
        <v>64.400000000000006</v>
      </c>
      <c r="H662" s="65">
        <v>8.569152E-13</v>
      </c>
      <c r="W662" s="117" t="s">
        <v>687</v>
      </c>
      <c r="X662" s="117" t="s">
        <v>687</v>
      </c>
    </row>
    <row r="663" spans="4:24" x14ac:dyDescent="0.25">
      <c r="D663" s="117">
        <v>645</v>
      </c>
      <c r="E663" s="117">
        <v>-1.19944E-13</v>
      </c>
      <c r="F663" s="117" t="s">
        <v>687</v>
      </c>
      <c r="G663">
        <v>64.5</v>
      </c>
      <c r="H663" s="65">
        <v>1.0216550000000001E-12</v>
      </c>
      <c r="W663" s="117" t="s">
        <v>687</v>
      </c>
      <c r="X663" s="117" t="s">
        <v>687</v>
      </c>
    </row>
    <row r="664" spans="4:24" x14ac:dyDescent="0.25">
      <c r="D664" s="117">
        <v>646</v>
      </c>
      <c r="E664" s="117">
        <v>-3.89246E-13</v>
      </c>
      <c r="F664" s="117" t="s">
        <v>687</v>
      </c>
      <c r="G664">
        <v>64.599999999999994</v>
      </c>
      <c r="H664" s="65">
        <v>7.4847030000000001E-13</v>
      </c>
      <c r="W664" s="117" t="s">
        <v>687</v>
      </c>
      <c r="X664" s="117" t="s">
        <v>687</v>
      </c>
    </row>
    <row r="665" spans="4:24" x14ac:dyDescent="0.25">
      <c r="D665" s="117">
        <v>647</v>
      </c>
      <c r="E665" s="117">
        <v>7.92238E-15</v>
      </c>
      <c r="F665" s="117" t="s">
        <v>687</v>
      </c>
      <c r="G665">
        <v>64.7</v>
      </c>
      <c r="H665" s="65">
        <v>7.9397130000000004E-13</v>
      </c>
      <c r="W665" s="117" t="s">
        <v>687</v>
      </c>
      <c r="X665" s="117" t="s">
        <v>687</v>
      </c>
    </row>
    <row r="666" spans="4:24" x14ac:dyDescent="0.25">
      <c r="D666" s="117">
        <v>648</v>
      </c>
      <c r="E666" s="117">
        <v>4.4542909999999999E-13</v>
      </c>
      <c r="F666" s="117" t="s">
        <v>687</v>
      </c>
      <c r="G666">
        <v>64.8</v>
      </c>
      <c r="H666" s="65">
        <v>7.9441019999999996E-13</v>
      </c>
      <c r="W666" s="117" t="s">
        <v>687</v>
      </c>
      <c r="X666" s="117" t="s">
        <v>687</v>
      </c>
    </row>
    <row r="667" spans="4:24" x14ac:dyDescent="0.25">
      <c r="D667" s="117">
        <v>649</v>
      </c>
      <c r="E667" s="117">
        <v>2.2798560000000001E-13</v>
      </c>
      <c r="F667" s="117" t="s">
        <v>687</v>
      </c>
      <c r="G667">
        <v>64.900000000000006</v>
      </c>
      <c r="H667" s="65">
        <v>6.9901900000000001E-13</v>
      </c>
      <c r="W667" s="117" t="s">
        <v>687</v>
      </c>
      <c r="X667" s="117" t="s">
        <v>687</v>
      </c>
    </row>
    <row r="668" spans="4:24" x14ac:dyDescent="0.25">
      <c r="D668" s="117">
        <v>650</v>
      </c>
      <c r="E668" s="117">
        <v>-2.8915619999999998E-13</v>
      </c>
      <c r="F668" s="117" t="s">
        <v>687</v>
      </c>
      <c r="G668">
        <v>65</v>
      </c>
      <c r="H668" s="65">
        <v>5.0518060000000002E-13</v>
      </c>
      <c r="W668" s="117" t="s">
        <v>687</v>
      </c>
      <c r="X668" s="117" t="s">
        <v>687</v>
      </c>
    </row>
    <row r="669" spans="4:24" x14ac:dyDescent="0.25">
      <c r="D669" s="117">
        <v>651</v>
      </c>
      <c r="E669" s="117">
        <v>-2.9385850000000001E-13</v>
      </c>
      <c r="F669" s="117" t="s">
        <v>687</v>
      </c>
      <c r="G669">
        <v>65.099999999999994</v>
      </c>
      <c r="H669" s="65">
        <v>8.7848709999999997E-13</v>
      </c>
      <c r="W669" s="117" t="s">
        <v>687</v>
      </c>
      <c r="X669" s="117" t="s">
        <v>687</v>
      </c>
    </row>
    <row r="670" spans="4:24" x14ac:dyDescent="0.25">
      <c r="D670" s="117">
        <v>652</v>
      </c>
      <c r="E670" s="117">
        <v>2.025601E-13</v>
      </c>
      <c r="F670" s="117" t="s">
        <v>687</v>
      </c>
      <c r="G670">
        <v>65.2</v>
      </c>
      <c r="H670" s="65">
        <v>1.7472529999999999E-13</v>
      </c>
      <c r="W670" s="117" t="s">
        <v>687</v>
      </c>
      <c r="X670" s="117" t="s">
        <v>687</v>
      </c>
    </row>
    <row r="671" spans="4:24" x14ac:dyDescent="0.25">
      <c r="D671" s="117">
        <v>653</v>
      </c>
      <c r="E671" s="117">
        <v>4.3891310000000002E-13</v>
      </c>
      <c r="F671" s="117" t="s">
        <v>687</v>
      </c>
      <c r="G671">
        <v>65.3</v>
      </c>
      <c r="H671" s="65">
        <v>5.0781409999999998E-13</v>
      </c>
      <c r="W671" s="117" t="s">
        <v>687</v>
      </c>
      <c r="X671" s="117" t="s">
        <v>687</v>
      </c>
    </row>
    <row r="672" spans="4:24" x14ac:dyDescent="0.25">
      <c r="D672" s="117">
        <v>654</v>
      </c>
      <c r="E672" s="117">
        <v>4.7219379999999998E-14</v>
      </c>
      <c r="F672" s="117" t="s">
        <v>687</v>
      </c>
      <c r="G672">
        <v>65.400000000000006</v>
      </c>
      <c r="H672" s="65">
        <v>1.399371E-13</v>
      </c>
      <c r="W672" s="117" t="s">
        <v>687</v>
      </c>
      <c r="X672" s="117" t="s">
        <v>687</v>
      </c>
    </row>
    <row r="673" spans="4:24" x14ac:dyDescent="0.25">
      <c r="D673" s="117">
        <v>655</v>
      </c>
      <c r="E673" s="117">
        <v>-3.834019E-13</v>
      </c>
      <c r="F673" s="117" t="s">
        <v>687</v>
      </c>
      <c r="G673">
        <v>65.5</v>
      </c>
      <c r="H673" s="65">
        <v>3.6321550000000002E-13</v>
      </c>
      <c r="W673" s="117" t="s">
        <v>687</v>
      </c>
      <c r="X673" s="117" t="s">
        <v>687</v>
      </c>
    </row>
    <row r="674" spans="4:24" x14ac:dyDescent="0.25">
      <c r="D674" s="117">
        <v>656</v>
      </c>
      <c r="E674" s="117">
        <v>-1.5463960000000001E-13</v>
      </c>
      <c r="F674" s="117" t="s">
        <v>687</v>
      </c>
      <c r="G674">
        <v>65.599999999999994</v>
      </c>
      <c r="H674" s="65">
        <v>3.9753219999999998E-13</v>
      </c>
      <c r="W674" s="117" t="s">
        <v>687</v>
      </c>
      <c r="X674" s="117" t="s">
        <v>687</v>
      </c>
    </row>
    <row r="675" spans="4:24" x14ac:dyDescent="0.25">
      <c r="D675" s="117">
        <v>657</v>
      </c>
      <c r="E675" s="117">
        <v>3.7059679999999998E-13</v>
      </c>
      <c r="F675" s="117" t="s">
        <v>687</v>
      </c>
      <c r="G675">
        <v>65.7</v>
      </c>
      <c r="H675" s="65">
        <v>5.3590469999999996E-13</v>
      </c>
      <c r="W675" s="117" t="s">
        <v>687</v>
      </c>
      <c r="X675" s="117" t="s">
        <v>687</v>
      </c>
    </row>
    <row r="676" spans="4:24" x14ac:dyDescent="0.25">
      <c r="D676" s="117">
        <v>658</v>
      </c>
      <c r="E676" s="117">
        <v>3.5998319999999998E-13</v>
      </c>
      <c r="F676" s="117" t="s">
        <v>687</v>
      </c>
      <c r="G676">
        <v>65.8</v>
      </c>
      <c r="H676" s="65">
        <v>6.9958800000000001E-13</v>
      </c>
      <c r="W676" s="117" t="s">
        <v>687</v>
      </c>
      <c r="X676" s="117" t="s">
        <v>687</v>
      </c>
    </row>
    <row r="677" spans="4:24" x14ac:dyDescent="0.25">
      <c r="D677" s="117">
        <v>659</v>
      </c>
      <c r="E677" s="117">
        <v>-1.524228E-13</v>
      </c>
      <c r="F677" s="117" t="s">
        <v>687</v>
      </c>
      <c r="G677">
        <v>65.900000000000006</v>
      </c>
      <c r="H677" s="65">
        <v>7.3413230000000004E-13</v>
      </c>
      <c r="W677" s="117" t="s">
        <v>687</v>
      </c>
      <c r="X677" s="117" t="s">
        <v>687</v>
      </c>
    </row>
    <row r="678" spans="4:24" x14ac:dyDescent="0.25">
      <c r="D678" s="117">
        <v>660</v>
      </c>
      <c r="E678" s="117">
        <v>-3.6838839999999999E-13</v>
      </c>
      <c r="F678" s="117" t="s">
        <v>687</v>
      </c>
      <c r="G678">
        <v>66</v>
      </c>
      <c r="H678" s="65">
        <v>3.872746E-13</v>
      </c>
      <c r="W678" s="117" t="s">
        <v>687</v>
      </c>
      <c r="X678" s="117" t="s">
        <v>687</v>
      </c>
    </row>
    <row r="679" spans="4:24" x14ac:dyDescent="0.25">
      <c r="D679" s="117">
        <v>661</v>
      </c>
      <c r="E679" s="117">
        <v>4.19126E-14</v>
      </c>
      <c r="F679" s="117" t="s">
        <v>687</v>
      </c>
      <c r="G679">
        <v>66.099999999999994</v>
      </c>
      <c r="H679" s="65">
        <v>5.1818549999999996E-13</v>
      </c>
      <c r="W679" s="117" t="s">
        <v>687</v>
      </c>
      <c r="X679" s="117" t="s">
        <v>687</v>
      </c>
    </row>
    <row r="680" spans="4:24" x14ac:dyDescent="0.25">
      <c r="D680" s="117">
        <v>662</v>
      </c>
      <c r="E680" s="117">
        <v>4.5574030000000001E-13</v>
      </c>
      <c r="F680" s="117" t="s">
        <v>687</v>
      </c>
      <c r="G680">
        <v>66.2</v>
      </c>
      <c r="H680" s="65">
        <v>4.404973E-13</v>
      </c>
      <c r="W680" s="117" t="s">
        <v>687</v>
      </c>
      <c r="X680" s="117" t="s">
        <v>687</v>
      </c>
    </row>
    <row r="681" spans="4:24" x14ac:dyDescent="0.25">
      <c r="D681" s="117">
        <v>663</v>
      </c>
      <c r="E681" s="117">
        <v>1.849268E-13</v>
      </c>
      <c r="F681" s="117" t="s">
        <v>687</v>
      </c>
      <c r="G681">
        <v>66.3</v>
      </c>
      <c r="H681" s="65">
        <v>6.0031169999999997E-13</v>
      </c>
      <c r="W681" s="117" t="s">
        <v>687</v>
      </c>
      <c r="X681" s="117" t="s">
        <v>687</v>
      </c>
    </row>
    <row r="682" spans="4:24" x14ac:dyDescent="0.25">
      <c r="D682" s="117">
        <v>664</v>
      </c>
      <c r="E682" s="117">
        <v>-3.1451460000000002E-13</v>
      </c>
      <c r="F682" s="117" t="s">
        <v>687</v>
      </c>
      <c r="G682">
        <v>66.400000000000006</v>
      </c>
      <c r="H682" s="65">
        <v>4.3983080000000001E-13</v>
      </c>
      <c r="W682" s="117" t="s">
        <v>687</v>
      </c>
      <c r="X682" s="117" t="s">
        <v>687</v>
      </c>
    </row>
    <row r="683" spans="4:24" x14ac:dyDescent="0.25">
      <c r="D683" s="117">
        <v>665</v>
      </c>
      <c r="E683" s="117">
        <v>-2.800541E-13</v>
      </c>
      <c r="F683" s="117" t="s">
        <v>687</v>
      </c>
      <c r="G683">
        <v>66.5</v>
      </c>
      <c r="H683" s="65">
        <v>1.7982970000000001E-13</v>
      </c>
      <c r="W683" s="117" t="s">
        <v>687</v>
      </c>
      <c r="X683" s="117" t="s">
        <v>687</v>
      </c>
    </row>
    <row r="684" spans="4:24" x14ac:dyDescent="0.25">
      <c r="D684" s="117">
        <v>666</v>
      </c>
      <c r="E684" s="117">
        <v>2.4095030000000002E-13</v>
      </c>
      <c r="F684" s="117" t="s">
        <v>687</v>
      </c>
      <c r="G684">
        <v>66.599999999999994</v>
      </c>
      <c r="H684" s="65">
        <v>5.2125790000000004E-13</v>
      </c>
      <c r="W684" s="117" t="s">
        <v>687</v>
      </c>
      <c r="X684" s="117" t="s">
        <v>687</v>
      </c>
    </row>
    <row r="685" spans="4:24" x14ac:dyDescent="0.25">
      <c r="D685" s="117">
        <v>667</v>
      </c>
      <c r="E685" s="117">
        <v>4.167791E-13</v>
      </c>
      <c r="F685" s="117" t="s">
        <v>687</v>
      </c>
      <c r="G685">
        <v>66.7</v>
      </c>
      <c r="H685" s="65">
        <v>8.7014760000000001E-13</v>
      </c>
      <c r="W685" s="117" t="s">
        <v>687</v>
      </c>
      <c r="X685" s="117" t="s">
        <v>687</v>
      </c>
    </row>
    <row r="686" spans="4:24" x14ac:dyDescent="0.25">
      <c r="D686" s="117">
        <v>668</v>
      </c>
      <c r="E686" s="117">
        <v>2.4476510000000001E-15</v>
      </c>
      <c r="F686" s="117" t="s">
        <v>687</v>
      </c>
      <c r="G686">
        <v>66.8</v>
      </c>
      <c r="H686" s="65">
        <v>8.8871220000000001E-13</v>
      </c>
      <c r="W686" s="117" t="s">
        <v>687</v>
      </c>
      <c r="X686" s="117" t="s">
        <v>687</v>
      </c>
    </row>
    <row r="687" spans="4:24" x14ac:dyDescent="0.25">
      <c r="D687" s="117">
        <v>669</v>
      </c>
      <c r="E687" s="117">
        <v>-3.9767640000000002E-13</v>
      </c>
      <c r="F687" s="117" t="s">
        <v>687</v>
      </c>
      <c r="G687">
        <v>66.900000000000006</v>
      </c>
      <c r="H687" s="65">
        <v>1.532505E-12</v>
      </c>
      <c r="W687" s="117" t="s">
        <v>687</v>
      </c>
      <c r="X687" s="117" t="s">
        <v>687</v>
      </c>
    </row>
    <row r="688" spans="4:24" x14ac:dyDescent="0.25">
      <c r="D688" s="117">
        <v>670</v>
      </c>
      <c r="E688" s="117">
        <v>-1.136296E-13</v>
      </c>
      <c r="F688" s="117" t="s">
        <v>687</v>
      </c>
      <c r="G688">
        <v>67</v>
      </c>
      <c r="H688" s="65">
        <v>1.9660080000000001E-12</v>
      </c>
      <c r="W688" s="117" t="s">
        <v>687</v>
      </c>
      <c r="X688" s="117" t="s">
        <v>687</v>
      </c>
    </row>
    <row r="689" spans="4:24" x14ac:dyDescent="0.25">
      <c r="D689" s="117">
        <v>671</v>
      </c>
      <c r="E689" s="117">
        <v>3.9041319999999998E-13</v>
      </c>
      <c r="F689" s="117" t="s">
        <v>687</v>
      </c>
      <c r="G689">
        <v>67.099999999999994</v>
      </c>
      <c r="H689" s="65">
        <v>1.082128E-12</v>
      </c>
      <c r="W689" s="117" t="s">
        <v>687</v>
      </c>
      <c r="X689" s="117" t="s">
        <v>687</v>
      </c>
    </row>
    <row r="690" spans="4:24" x14ac:dyDescent="0.25">
      <c r="D690" s="117">
        <v>672</v>
      </c>
      <c r="E690" s="117">
        <v>3.1494280000000002E-13</v>
      </c>
      <c r="F690" s="117" t="s">
        <v>687</v>
      </c>
      <c r="G690">
        <v>67.2</v>
      </c>
      <c r="H690" s="65">
        <v>7.7322840000000001E-13</v>
      </c>
      <c r="W690" s="117" t="s">
        <v>687</v>
      </c>
      <c r="X690" s="117" t="s">
        <v>687</v>
      </c>
    </row>
    <row r="691" spans="4:24" x14ac:dyDescent="0.25">
      <c r="D691" s="117">
        <v>673</v>
      </c>
      <c r="E691" s="117">
        <v>-1.9410460000000001E-13</v>
      </c>
      <c r="F691" s="117" t="s">
        <v>687</v>
      </c>
      <c r="G691">
        <v>67.3</v>
      </c>
      <c r="H691" s="65">
        <v>1.223833E-12</v>
      </c>
      <c r="W691" s="117" t="s">
        <v>687</v>
      </c>
      <c r="X691" s="117" t="s">
        <v>687</v>
      </c>
    </row>
    <row r="692" spans="4:24" x14ac:dyDescent="0.25">
      <c r="D692" s="117">
        <v>674</v>
      </c>
      <c r="E692" s="117">
        <v>-3.5609549999999999E-13</v>
      </c>
      <c r="F692" s="117" t="s">
        <v>687</v>
      </c>
      <c r="G692">
        <v>67.400000000000006</v>
      </c>
      <c r="H692" s="65">
        <v>1.0632709999999999E-12</v>
      </c>
      <c r="W692" s="117" t="s">
        <v>687</v>
      </c>
      <c r="X692" s="117" t="s">
        <v>687</v>
      </c>
    </row>
    <row r="693" spans="4:24" x14ac:dyDescent="0.25">
      <c r="D693" s="117">
        <v>675</v>
      </c>
      <c r="E693" s="117">
        <v>9.3905560000000005E-14</v>
      </c>
      <c r="F693" s="117" t="s">
        <v>687</v>
      </c>
      <c r="G693">
        <v>67.5</v>
      </c>
      <c r="H693" s="65">
        <v>8.2508559999999996E-13</v>
      </c>
      <c r="W693" s="117" t="s">
        <v>687</v>
      </c>
      <c r="X693" s="117" t="s">
        <v>687</v>
      </c>
    </row>
    <row r="694" spans="4:24" x14ac:dyDescent="0.25">
      <c r="D694" s="117">
        <v>676</v>
      </c>
      <c r="E694" s="117">
        <v>4.603081E-13</v>
      </c>
      <c r="F694" s="117" t="s">
        <v>687</v>
      </c>
      <c r="G694">
        <v>67.599999999999994</v>
      </c>
      <c r="H694" s="65">
        <v>1.2125510000000001E-12</v>
      </c>
      <c r="W694" s="117" t="s">
        <v>687</v>
      </c>
      <c r="X694" s="117" t="s">
        <v>687</v>
      </c>
    </row>
    <row r="695" spans="4:24" x14ac:dyDescent="0.25">
      <c r="D695" s="117">
        <v>677</v>
      </c>
      <c r="E695" s="117">
        <v>1.4468939999999999E-13</v>
      </c>
      <c r="F695" s="117" t="s">
        <v>687</v>
      </c>
      <c r="G695">
        <v>67.7</v>
      </c>
      <c r="H695" s="65">
        <v>1.1324080000000001E-12</v>
      </c>
      <c r="W695" s="117" t="s">
        <v>687</v>
      </c>
      <c r="X695" s="117" t="s">
        <v>687</v>
      </c>
    </row>
    <row r="696" spans="4:24" x14ac:dyDescent="0.25">
      <c r="D696" s="117">
        <v>678</v>
      </c>
      <c r="E696" s="117">
        <v>-3.486391E-13</v>
      </c>
      <c r="F696" s="117" t="s">
        <v>687</v>
      </c>
      <c r="G696">
        <v>67.8</v>
      </c>
      <c r="H696" s="65">
        <v>1.1331720000000001E-12</v>
      </c>
      <c r="W696" s="117" t="s">
        <v>687</v>
      </c>
      <c r="X696" s="117" t="s">
        <v>687</v>
      </c>
    </row>
    <row r="697" spans="4:24" x14ac:dyDescent="0.25">
      <c r="D697" s="117">
        <v>679</v>
      </c>
      <c r="E697" s="117">
        <v>-2.3051300000000001E-13</v>
      </c>
      <c r="F697" s="117" t="s">
        <v>687</v>
      </c>
      <c r="G697">
        <v>67.900000000000006</v>
      </c>
      <c r="H697" s="65">
        <v>8.2163930000000002E-13</v>
      </c>
      <c r="W697" s="117" t="s">
        <v>687</v>
      </c>
      <c r="X697" s="117" t="s">
        <v>687</v>
      </c>
    </row>
    <row r="698" spans="4:24" x14ac:dyDescent="0.25">
      <c r="D698" s="117">
        <v>680</v>
      </c>
      <c r="E698" s="117">
        <v>2.8249759999999999E-13</v>
      </c>
      <c r="F698" s="117" t="s">
        <v>687</v>
      </c>
      <c r="G698">
        <v>68</v>
      </c>
      <c r="H698" s="65">
        <v>6.528516E-13</v>
      </c>
      <c r="W698" s="117" t="s">
        <v>687</v>
      </c>
      <c r="X698" s="117" t="s">
        <v>687</v>
      </c>
    </row>
    <row r="699" spans="4:24" x14ac:dyDescent="0.25">
      <c r="D699" s="117">
        <v>681</v>
      </c>
      <c r="E699" s="117">
        <v>4.2222030000000001E-13</v>
      </c>
      <c r="F699" s="117" t="s">
        <v>687</v>
      </c>
      <c r="G699">
        <v>68.099999999999994</v>
      </c>
      <c r="H699" s="65">
        <v>5.3444169999999996E-13</v>
      </c>
      <c r="W699" s="117" t="s">
        <v>687</v>
      </c>
      <c r="X699" s="117" t="s">
        <v>687</v>
      </c>
    </row>
    <row r="700" spans="4:24" x14ac:dyDescent="0.25">
      <c r="D700" s="117">
        <v>682</v>
      </c>
      <c r="E700" s="117">
        <v>-4.9511699999999999E-14</v>
      </c>
      <c r="F700" s="117" t="s">
        <v>687</v>
      </c>
      <c r="G700">
        <v>68.2</v>
      </c>
      <c r="H700" s="65">
        <v>8.9620629999999996E-13</v>
      </c>
      <c r="W700" s="117" t="s">
        <v>687</v>
      </c>
      <c r="X700" s="117" t="s">
        <v>687</v>
      </c>
    </row>
    <row r="701" spans="4:24" x14ac:dyDescent="0.25">
      <c r="D701" s="117">
        <v>683</v>
      </c>
      <c r="E701" s="117">
        <v>-3.9589629999999999E-13</v>
      </c>
      <c r="F701" s="117" t="s">
        <v>687</v>
      </c>
      <c r="G701">
        <v>68.3</v>
      </c>
      <c r="H701" s="65">
        <v>9.5090830000000006E-13</v>
      </c>
      <c r="W701" s="117" t="s">
        <v>687</v>
      </c>
      <c r="X701" s="117" t="s">
        <v>687</v>
      </c>
    </row>
    <row r="702" spans="4:24" x14ac:dyDescent="0.25">
      <c r="D702" s="117">
        <v>684</v>
      </c>
      <c r="E702" s="117">
        <v>-6.4155720000000002E-14</v>
      </c>
      <c r="F702" s="117" t="s">
        <v>687</v>
      </c>
      <c r="G702">
        <v>68.400000000000006</v>
      </c>
      <c r="H702" s="65">
        <v>7.1165009999999996E-13</v>
      </c>
      <c r="W702" s="117" t="s">
        <v>687</v>
      </c>
      <c r="X702" s="117" t="s">
        <v>687</v>
      </c>
    </row>
    <row r="703" spans="4:24" x14ac:dyDescent="0.25">
      <c r="D703" s="117">
        <v>685</v>
      </c>
      <c r="E703" s="117">
        <v>4.1557000000000002E-13</v>
      </c>
      <c r="F703" s="117" t="s">
        <v>687</v>
      </c>
      <c r="G703">
        <v>68.5</v>
      </c>
      <c r="H703" s="65">
        <v>5.8758320000000004E-13</v>
      </c>
      <c r="W703" s="117" t="s">
        <v>687</v>
      </c>
      <c r="X703" s="117" t="s">
        <v>687</v>
      </c>
    </row>
    <row r="704" spans="4:24" x14ac:dyDescent="0.25">
      <c r="D704" s="117">
        <v>686</v>
      </c>
      <c r="E704" s="117">
        <v>2.885769E-13</v>
      </c>
      <c r="F704" s="117" t="s">
        <v>687</v>
      </c>
      <c r="G704">
        <v>68.599999999999994</v>
      </c>
      <c r="H704" s="65">
        <v>6.6634410000000001E-13</v>
      </c>
      <c r="W704" s="117" t="s">
        <v>687</v>
      </c>
      <c r="X704" s="117" t="s">
        <v>687</v>
      </c>
    </row>
    <row r="705" spans="4:24" x14ac:dyDescent="0.25">
      <c r="D705" s="117">
        <v>687</v>
      </c>
      <c r="E705" s="117">
        <v>-2.3481219999999999E-13</v>
      </c>
      <c r="F705" s="117" t="s">
        <v>687</v>
      </c>
      <c r="G705">
        <v>68.7</v>
      </c>
      <c r="H705" s="65">
        <v>7.6217430000000003E-13</v>
      </c>
      <c r="W705" s="117" t="s">
        <v>687</v>
      </c>
      <c r="X705" s="117" t="s">
        <v>687</v>
      </c>
    </row>
    <row r="706" spans="4:24" x14ac:dyDescent="0.25">
      <c r="D706" s="117">
        <v>688</v>
      </c>
      <c r="E706" s="117">
        <v>-3.4198890000000001E-13</v>
      </c>
      <c r="F706" s="117" t="s">
        <v>687</v>
      </c>
      <c r="G706">
        <v>68.8</v>
      </c>
      <c r="H706" s="65">
        <v>1.11929E-12</v>
      </c>
      <c r="W706" s="117" t="s">
        <v>687</v>
      </c>
      <c r="X706" s="117" t="s">
        <v>687</v>
      </c>
    </row>
    <row r="707" spans="4:24" x14ac:dyDescent="0.25">
      <c r="D707" s="117">
        <v>689</v>
      </c>
      <c r="E707" s="117">
        <v>1.280637E-13</v>
      </c>
      <c r="F707" s="117" t="s">
        <v>687</v>
      </c>
      <c r="G707">
        <v>68.900000000000006</v>
      </c>
      <c r="H707" s="65">
        <v>8.5407040000000004E-13</v>
      </c>
      <c r="W707" s="117" t="s">
        <v>687</v>
      </c>
      <c r="X707" s="117" t="s">
        <v>687</v>
      </c>
    </row>
    <row r="708" spans="4:24" x14ac:dyDescent="0.25">
      <c r="D708" s="117">
        <v>690</v>
      </c>
      <c r="E708" s="117">
        <v>4.6121499999999997E-13</v>
      </c>
      <c r="F708" s="117" t="s">
        <v>687</v>
      </c>
      <c r="G708">
        <v>69</v>
      </c>
      <c r="H708" s="65">
        <v>7.6043479999999997E-13</v>
      </c>
      <c r="W708" s="117" t="s">
        <v>687</v>
      </c>
      <c r="X708" s="117" t="s">
        <v>687</v>
      </c>
    </row>
    <row r="709" spans="4:24" x14ac:dyDescent="0.25">
      <c r="D709" s="117">
        <v>691</v>
      </c>
      <c r="E709" s="117">
        <v>1.047206E-13</v>
      </c>
      <c r="F709" s="117" t="s">
        <v>687</v>
      </c>
      <c r="G709">
        <v>69.099999999999994</v>
      </c>
      <c r="H709" s="65">
        <v>1.163685E-12</v>
      </c>
      <c r="W709" s="117" t="s">
        <v>687</v>
      </c>
      <c r="X709" s="117" t="s">
        <v>687</v>
      </c>
    </row>
    <row r="710" spans="4:24" x14ac:dyDescent="0.25">
      <c r="D710" s="117">
        <v>692</v>
      </c>
      <c r="E710" s="117">
        <v>-3.6513050000000002E-13</v>
      </c>
      <c r="F710" s="117" t="s">
        <v>687</v>
      </c>
      <c r="G710">
        <v>69.2</v>
      </c>
      <c r="H710" s="65">
        <v>9.4739700000000007E-13</v>
      </c>
      <c r="W710" s="117" t="s">
        <v>687</v>
      </c>
      <c r="X710" s="117" t="s">
        <v>687</v>
      </c>
    </row>
    <row r="711" spans="4:24" x14ac:dyDescent="0.25">
      <c r="D711" s="117">
        <v>693</v>
      </c>
      <c r="E711" s="117">
        <v>-1.9873959999999999E-13</v>
      </c>
      <c r="F711" s="117" t="s">
        <v>687</v>
      </c>
      <c r="G711">
        <v>69.3</v>
      </c>
      <c r="H711" s="65">
        <v>9.724477999999999E-13</v>
      </c>
      <c r="W711" s="117" t="s">
        <v>687</v>
      </c>
      <c r="X711" s="117" t="s">
        <v>687</v>
      </c>
    </row>
    <row r="712" spans="4:24" x14ac:dyDescent="0.25">
      <c r="D712" s="117">
        <v>694</v>
      </c>
      <c r="E712" s="117">
        <v>3.09233E-13</v>
      </c>
      <c r="F712" s="117" t="s">
        <v>687</v>
      </c>
      <c r="G712">
        <v>69.400000000000006</v>
      </c>
      <c r="H712" s="65">
        <v>6.9303680000000001E-13</v>
      </c>
      <c r="W712" s="117" t="s">
        <v>687</v>
      </c>
      <c r="X712" s="117" t="s">
        <v>687</v>
      </c>
    </row>
    <row r="713" spans="4:24" x14ac:dyDescent="0.25">
      <c r="D713" s="117">
        <v>695</v>
      </c>
      <c r="E713" s="117">
        <v>3.911186E-13</v>
      </c>
      <c r="F713" s="117" t="s">
        <v>687</v>
      </c>
      <c r="G713">
        <v>69.5</v>
      </c>
      <c r="H713" s="65">
        <v>7.358718E-13</v>
      </c>
      <c r="W713" s="117" t="s">
        <v>687</v>
      </c>
      <c r="X713" s="117" t="s">
        <v>687</v>
      </c>
    </row>
    <row r="714" spans="4:24" x14ac:dyDescent="0.25">
      <c r="D714" s="117">
        <v>696</v>
      </c>
      <c r="E714" s="117">
        <v>-9.0656000000000003E-14</v>
      </c>
      <c r="F714" s="117" t="s">
        <v>687</v>
      </c>
      <c r="G714">
        <v>69.599999999999994</v>
      </c>
      <c r="H714" s="65">
        <v>1.030759E-12</v>
      </c>
      <c r="W714" s="117" t="s">
        <v>687</v>
      </c>
      <c r="X714" s="117" t="s">
        <v>687</v>
      </c>
    </row>
    <row r="715" spans="4:24" x14ac:dyDescent="0.25">
      <c r="D715" s="117">
        <v>697</v>
      </c>
      <c r="E715" s="117">
        <v>-3.8991780000000001E-13</v>
      </c>
      <c r="F715" s="117" t="s">
        <v>687</v>
      </c>
      <c r="G715">
        <v>69.7</v>
      </c>
      <c r="H715" s="65">
        <v>9.0940630000000004E-13</v>
      </c>
      <c r="W715" s="117" t="s">
        <v>687</v>
      </c>
      <c r="X715" s="117" t="s">
        <v>687</v>
      </c>
    </row>
    <row r="716" spans="4:24" x14ac:dyDescent="0.25">
      <c r="D716" s="117">
        <v>698</v>
      </c>
      <c r="E716" s="117">
        <v>-2.5429699999999999E-14</v>
      </c>
      <c r="F716" s="117" t="s">
        <v>687</v>
      </c>
      <c r="G716">
        <v>69.8</v>
      </c>
      <c r="H716" s="65">
        <v>6.5359929999999996E-13</v>
      </c>
      <c r="W716" s="117" t="s">
        <v>687</v>
      </c>
      <c r="X716" s="117" t="s">
        <v>687</v>
      </c>
    </row>
    <row r="717" spans="4:24" x14ac:dyDescent="0.25">
      <c r="D717" s="117">
        <v>699</v>
      </c>
      <c r="E717" s="117">
        <v>4.3390860000000002E-13</v>
      </c>
      <c r="F717" s="117" t="s">
        <v>687</v>
      </c>
      <c r="G717">
        <v>69.900000000000006</v>
      </c>
      <c r="H717" s="65">
        <v>9.4938020000000005E-13</v>
      </c>
      <c r="W717" s="117" t="s">
        <v>687</v>
      </c>
      <c r="X717" s="117" t="s">
        <v>687</v>
      </c>
    </row>
    <row r="718" spans="4:24" x14ac:dyDescent="0.25">
      <c r="D718" s="117">
        <v>700</v>
      </c>
      <c r="E718" s="117">
        <v>2.5374689999999998E-13</v>
      </c>
      <c r="F718" s="117" t="s">
        <v>687</v>
      </c>
      <c r="G718">
        <v>70</v>
      </c>
      <c r="H718" s="65">
        <v>7.2702839999999997E-13</v>
      </c>
      <c r="W718" s="117" t="s">
        <v>687</v>
      </c>
      <c r="X718" s="117" t="s">
        <v>687</v>
      </c>
    </row>
    <row r="719" spans="4:24" x14ac:dyDescent="0.25">
      <c r="D719" s="117">
        <v>701</v>
      </c>
      <c r="E719" s="117">
        <v>-2.7199320000000001E-13</v>
      </c>
      <c r="F719" s="117" t="s">
        <v>687</v>
      </c>
      <c r="G719">
        <v>70.099999999999994</v>
      </c>
      <c r="H719" s="65">
        <v>6.289875E-13</v>
      </c>
      <c r="W719" s="117" t="s">
        <v>687</v>
      </c>
      <c r="X719" s="117" t="s">
        <v>687</v>
      </c>
    </row>
    <row r="720" spans="4:24" x14ac:dyDescent="0.25">
      <c r="D720" s="117">
        <v>702</v>
      </c>
      <c r="E720" s="117">
        <v>-3.2348230000000002E-13</v>
      </c>
      <c r="F720" s="117" t="s">
        <v>687</v>
      </c>
      <c r="G720">
        <v>70.2</v>
      </c>
      <c r="H720" s="65">
        <v>4.6032989999999996E-13</v>
      </c>
      <c r="W720" s="117" t="s">
        <v>687</v>
      </c>
      <c r="X720" s="117" t="s">
        <v>687</v>
      </c>
    </row>
    <row r="721" spans="4:24" x14ac:dyDescent="0.25">
      <c r="D721" s="117">
        <v>703</v>
      </c>
      <c r="E721" s="117">
        <v>1.597364E-13</v>
      </c>
      <c r="F721" s="117" t="s">
        <v>687</v>
      </c>
      <c r="G721">
        <v>70.3</v>
      </c>
      <c r="H721" s="65">
        <v>7.1025210000000003E-13</v>
      </c>
      <c r="W721" s="117" t="s">
        <v>687</v>
      </c>
      <c r="X721" s="117" t="s">
        <v>687</v>
      </c>
    </row>
    <row r="722" spans="4:24" x14ac:dyDescent="0.25">
      <c r="D722" s="117">
        <v>704</v>
      </c>
      <c r="E722" s="117">
        <v>4.5933409999999997E-13</v>
      </c>
      <c r="F722" s="117" t="s">
        <v>687</v>
      </c>
      <c r="G722">
        <v>70.400000000000006</v>
      </c>
      <c r="H722" s="65">
        <v>8.3479050000000001E-13</v>
      </c>
      <c r="W722" s="117" t="s">
        <v>687</v>
      </c>
      <c r="X722" s="117" t="s">
        <v>687</v>
      </c>
    </row>
    <row r="723" spans="4:24" x14ac:dyDescent="0.25">
      <c r="D723" s="117">
        <v>705</v>
      </c>
      <c r="E723" s="117">
        <v>5.7799360000000005E-14</v>
      </c>
      <c r="F723" s="117" t="s">
        <v>687</v>
      </c>
      <c r="G723">
        <v>70.5</v>
      </c>
      <c r="H723" s="65">
        <v>8.4623490000000002E-13</v>
      </c>
      <c r="W723" s="117" t="s">
        <v>687</v>
      </c>
      <c r="X723" s="117" t="s">
        <v>687</v>
      </c>
    </row>
    <row r="724" spans="4:24" x14ac:dyDescent="0.25">
      <c r="D724" s="117">
        <v>706</v>
      </c>
      <c r="E724" s="117">
        <v>-3.7722190000000002E-13</v>
      </c>
      <c r="F724" s="117" t="s">
        <v>687</v>
      </c>
      <c r="G724">
        <v>70.599999999999994</v>
      </c>
      <c r="H724" s="65">
        <v>3.9247660000000002E-13</v>
      </c>
      <c r="W724" s="117" t="s">
        <v>687</v>
      </c>
      <c r="X724" s="117" t="s">
        <v>687</v>
      </c>
    </row>
    <row r="725" spans="4:24" x14ac:dyDescent="0.25">
      <c r="D725" s="117">
        <v>707</v>
      </c>
      <c r="E725" s="117">
        <v>-1.785537E-13</v>
      </c>
      <c r="F725" s="117" t="s">
        <v>687</v>
      </c>
      <c r="G725">
        <v>70.7</v>
      </c>
      <c r="H725" s="65">
        <v>1.0161930000000001E-12</v>
      </c>
      <c r="W725" s="117" t="s">
        <v>687</v>
      </c>
      <c r="X725" s="117" t="s">
        <v>687</v>
      </c>
    </row>
    <row r="726" spans="4:24" x14ac:dyDescent="0.25">
      <c r="D726" s="117">
        <v>708</v>
      </c>
      <c r="E726" s="117">
        <v>3.52762E-13</v>
      </c>
      <c r="F726" s="117" t="s">
        <v>687</v>
      </c>
      <c r="G726">
        <v>70.8</v>
      </c>
      <c r="H726" s="65">
        <v>4.4392740000000002E-13</v>
      </c>
      <c r="W726" s="117" t="s">
        <v>687</v>
      </c>
      <c r="X726" s="117" t="s">
        <v>687</v>
      </c>
    </row>
    <row r="727" spans="4:24" x14ac:dyDescent="0.25">
      <c r="D727" s="117">
        <v>709</v>
      </c>
      <c r="E727" s="117">
        <v>3.7241050000000001E-13</v>
      </c>
      <c r="F727" s="117" t="s">
        <v>687</v>
      </c>
      <c r="G727">
        <v>70.900000000000006</v>
      </c>
      <c r="H727" s="65">
        <v>7.5845170000000004E-13</v>
      </c>
      <c r="W727" s="117" t="s">
        <v>687</v>
      </c>
      <c r="X727" s="117" t="s">
        <v>687</v>
      </c>
    </row>
    <row r="728" spans="4:24" x14ac:dyDescent="0.25">
      <c r="D728" s="117">
        <v>710</v>
      </c>
      <c r="E728" s="117">
        <v>-1.348231E-13</v>
      </c>
      <c r="F728" s="117" t="s">
        <v>687</v>
      </c>
      <c r="G728">
        <v>71</v>
      </c>
      <c r="H728" s="65">
        <v>1.0587520000000001E-12</v>
      </c>
      <c r="W728" s="117" t="s">
        <v>687</v>
      </c>
      <c r="X728" s="117" t="s">
        <v>687</v>
      </c>
    </row>
    <row r="729" spans="4:24" x14ac:dyDescent="0.25">
      <c r="D729" s="117">
        <v>711</v>
      </c>
      <c r="E729" s="117">
        <v>-3.834019E-13</v>
      </c>
      <c r="F729" s="117" t="s">
        <v>687</v>
      </c>
      <c r="G729">
        <v>71.099999999999994</v>
      </c>
      <c r="H729" s="65">
        <v>1.7584699999999999E-13</v>
      </c>
      <c r="W729" s="117" t="s">
        <v>687</v>
      </c>
      <c r="X729" s="117" t="s">
        <v>687</v>
      </c>
    </row>
    <row r="730" spans="4:24" x14ac:dyDescent="0.25">
      <c r="D730" s="117">
        <v>712</v>
      </c>
      <c r="E730" s="117">
        <v>1.4102419999999999E-14</v>
      </c>
      <c r="F730" s="117" t="s">
        <v>687</v>
      </c>
      <c r="G730">
        <v>71.2</v>
      </c>
      <c r="H730" s="65">
        <v>3.715874E-13</v>
      </c>
      <c r="W730" s="117" t="s">
        <v>687</v>
      </c>
      <c r="X730" s="117" t="s">
        <v>687</v>
      </c>
    </row>
    <row r="731" spans="4:24" x14ac:dyDescent="0.25">
      <c r="D731" s="117">
        <v>713</v>
      </c>
      <c r="E731" s="117">
        <v>4.4986249999999999E-13</v>
      </c>
      <c r="F731" s="117" t="s">
        <v>687</v>
      </c>
      <c r="G731">
        <v>71.3</v>
      </c>
      <c r="H731" s="65">
        <v>2.6468689999999998E-13</v>
      </c>
      <c r="W731" s="117" t="s">
        <v>687</v>
      </c>
      <c r="X731" s="117" t="s">
        <v>687</v>
      </c>
    </row>
    <row r="732" spans="4:24" x14ac:dyDescent="0.25">
      <c r="D732" s="117">
        <v>714</v>
      </c>
      <c r="E732" s="117">
        <v>2.0548220000000001E-13</v>
      </c>
      <c r="F732" s="117" t="s">
        <v>687</v>
      </c>
      <c r="G732">
        <v>71.400000000000006</v>
      </c>
      <c r="H732" s="65">
        <v>1.8521050000000001E-13</v>
      </c>
      <c r="W732" s="117" t="s">
        <v>687</v>
      </c>
      <c r="X732" s="117" t="s">
        <v>687</v>
      </c>
    </row>
    <row r="733" spans="4:24" x14ac:dyDescent="0.25">
      <c r="D733" s="117">
        <v>715</v>
      </c>
      <c r="E733" s="117">
        <v>-3.060842E-13</v>
      </c>
      <c r="F733" s="117" t="s">
        <v>687</v>
      </c>
      <c r="G733">
        <v>71.5</v>
      </c>
      <c r="H733" s="65">
        <v>3.7872390000000001E-13</v>
      </c>
      <c r="W733" s="117" t="s">
        <v>687</v>
      </c>
      <c r="X733" s="117" t="s">
        <v>687</v>
      </c>
    </row>
    <row r="734" spans="4:24" x14ac:dyDescent="0.25">
      <c r="D734" s="117">
        <v>716</v>
      </c>
      <c r="E734" s="117">
        <v>-2.8210299999999999E-13</v>
      </c>
      <c r="F734" s="117" t="s">
        <v>687</v>
      </c>
      <c r="G734">
        <v>71.599999999999994</v>
      </c>
      <c r="H734" s="65">
        <v>6.8061719999999998E-13</v>
      </c>
      <c r="W734" s="117" t="s">
        <v>687</v>
      </c>
      <c r="X734" s="117" t="s">
        <v>687</v>
      </c>
    </row>
    <row r="735" spans="4:24" x14ac:dyDescent="0.25">
      <c r="D735" s="117">
        <v>717</v>
      </c>
      <c r="E735" s="117">
        <v>2.145172E-13</v>
      </c>
      <c r="F735" s="117" t="s">
        <v>687</v>
      </c>
      <c r="G735">
        <v>71.7</v>
      </c>
      <c r="H735" s="65">
        <v>3.5295779999999998E-13</v>
      </c>
      <c r="W735" s="117" t="s">
        <v>687</v>
      </c>
      <c r="X735" s="117" t="s">
        <v>687</v>
      </c>
    </row>
    <row r="736" spans="4:24" x14ac:dyDescent="0.25">
      <c r="D736" s="117">
        <v>718</v>
      </c>
      <c r="E736" s="117">
        <v>4.4942589999999999E-13</v>
      </c>
      <c r="F736" s="117" t="s">
        <v>687</v>
      </c>
      <c r="G736">
        <v>71.8</v>
      </c>
      <c r="H736" s="65">
        <v>8.5210340000000002E-13</v>
      </c>
      <c r="W736" s="117" t="s">
        <v>687</v>
      </c>
      <c r="X736" s="117" t="s">
        <v>687</v>
      </c>
    </row>
    <row r="737" spans="4:24" x14ac:dyDescent="0.25">
      <c r="D737" s="117">
        <v>719</v>
      </c>
      <c r="E737" s="117">
        <v>2.5085440000000001E-14</v>
      </c>
      <c r="F737" s="117" t="s">
        <v>687</v>
      </c>
      <c r="G737">
        <v>71.900000000000006</v>
      </c>
      <c r="H737" s="65">
        <v>1.118952E-13</v>
      </c>
      <c r="W737" s="117" t="s">
        <v>687</v>
      </c>
      <c r="X737" s="117" t="s">
        <v>687</v>
      </c>
    </row>
    <row r="738" spans="4:24" x14ac:dyDescent="0.25">
      <c r="D738" s="117">
        <v>720</v>
      </c>
      <c r="E738" s="117">
        <v>-3.8316679999999999E-13</v>
      </c>
      <c r="F738" s="117" t="s">
        <v>687</v>
      </c>
      <c r="G738">
        <v>72</v>
      </c>
      <c r="H738" s="65">
        <v>2.9102189999999999E-13</v>
      </c>
      <c r="W738" s="117" t="s">
        <v>687</v>
      </c>
      <c r="X738" s="117" t="s">
        <v>687</v>
      </c>
    </row>
    <row r="739" spans="4:24" x14ac:dyDescent="0.25">
      <c r="D739" s="117">
        <v>721</v>
      </c>
      <c r="E739" s="117">
        <v>-1.299194E-13</v>
      </c>
      <c r="F739" s="117" t="s">
        <v>687</v>
      </c>
      <c r="G739">
        <v>72.099999999999994</v>
      </c>
      <c r="H739" s="65">
        <v>2.1733270000000001E-13</v>
      </c>
      <c r="W739" s="117" t="s">
        <v>687</v>
      </c>
      <c r="X739" s="117" t="s">
        <v>687</v>
      </c>
    </row>
    <row r="740" spans="4:24" x14ac:dyDescent="0.25">
      <c r="D740" s="117">
        <v>722</v>
      </c>
      <c r="E740" s="117">
        <v>3.715372E-13</v>
      </c>
      <c r="F740" s="117" t="s">
        <v>687</v>
      </c>
      <c r="G740">
        <v>72.2</v>
      </c>
      <c r="H740" s="65">
        <v>4.2893919999999998E-13</v>
      </c>
      <c r="W740" s="117" t="s">
        <v>687</v>
      </c>
      <c r="X740" s="117" t="s">
        <v>687</v>
      </c>
    </row>
    <row r="741" spans="4:24" x14ac:dyDescent="0.25">
      <c r="D741" s="117">
        <v>723</v>
      </c>
      <c r="E741" s="117">
        <v>3.4795899999999999E-13</v>
      </c>
      <c r="F741" s="117" t="s">
        <v>687</v>
      </c>
      <c r="G741">
        <v>72.3</v>
      </c>
      <c r="H741" s="65">
        <v>1.1706469999999999E-13</v>
      </c>
      <c r="W741" s="117" t="s">
        <v>687</v>
      </c>
      <c r="X741" s="117" t="s">
        <v>687</v>
      </c>
    </row>
    <row r="742" spans="4:24" x14ac:dyDescent="0.25">
      <c r="D742" s="117">
        <v>724</v>
      </c>
      <c r="E742" s="117">
        <v>-1.7425450000000001E-13</v>
      </c>
      <c r="F742" s="117" t="s">
        <v>687</v>
      </c>
      <c r="G742">
        <v>72.400000000000006</v>
      </c>
      <c r="H742" s="65">
        <v>3.74416E-13</v>
      </c>
      <c r="W742" s="117" t="s">
        <v>687</v>
      </c>
      <c r="X742" s="117" t="s">
        <v>687</v>
      </c>
    </row>
    <row r="743" spans="4:24" x14ac:dyDescent="0.25">
      <c r="D743" s="117">
        <v>725</v>
      </c>
      <c r="E743" s="117">
        <v>-3.7329219999999998E-13</v>
      </c>
      <c r="F743" s="117" t="s">
        <v>687</v>
      </c>
      <c r="G743">
        <v>72.5</v>
      </c>
      <c r="H743" s="65">
        <v>5.1558449999999998E-13</v>
      </c>
      <c r="W743" s="117" t="s">
        <v>687</v>
      </c>
      <c r="X743" s="117" t="s">
        <v>687</v>
      </c>
    </row>
    <row r="744" spans="4:24" x14ac:dyDescent="0.25">
      <c r="D744" s="117">
        <v>726</v>
      </c>
      <c r="E744" s="117">
        <v>6.0822199999999995E-14</v>
      </c>
      <c r="F744" s="117" t="s">
        <v>687</v>
      </c>
      <c r="G744">
        <v>72.599999999999994</v>
      </c>
      <c r="H744" s="65">
        <v>2.4568340000000001E-13</v>
      </c>
      <c r="W744" s="117" t="s">
        <v>687</v>
      </c>
      <c r="X744" s="117" t="s">
        <v>687</v>
      </c>
    </row>
    <row r="745" spans="4:24" x14ac:dyDescent="0.25">
      <c r="D745" s="117">
        <v>727</v>
      </c>
      <c r="E745" s="117">
        <v>4.6799969999999995E-13</v>
      </c>
      <c r="F745" s="117" t="s">
        <v>687</v>
      </c>
      <c r="G745">
        <v>72.7</v>
      </c>
      <c r="H745" s="65">
        <v>5.2655740000000004E-13</v>
      </c>
      <c r="W745" s="117" t="s">
        <v>687</v>
      </c>
      <c r="X745" s="117" t="s">
        <v>687</v>
      </c>
    </row>
    <row r="746" spans="4:24" x14ac:dyDescent="0.25">
      <c r="D746" s="117">
        <v>728</v>
      </c>
      <c r="E746" s="117">
        <v>1.6262489999999999E-13</v>
      </c>
      <c r="F746" s="117" t="s">
        <v>687</v>
      </c>
      <c r="G746">
        <v>72.8</v>
      </c>
      <c r="H746" s="65">
        <v>5.6362150000000003E-13</v>
      </c>
      <c r="W746" s="117" t="s">
        <v>687</v>
      </c>
      <c r="X746" s="117" t="s">
        <v>687</v>
      </c>
    </row>
    <row r="747" spans="4:24" x14ac:dyDescent="0.25">
      <c r="D747" s="117">
        <v>729</v>
      </c>
      <c r="E747" s="117">
        <v>-3.2885640000000002E-13</v>
      </c>
      <c r="F747" s="117" t="s">
        <v>687</v>
      </c>
      <c r="G747">
        <v>72.900000000000006</v>
      </c>
      <c r="H747" s="65">
        <v>1.6198049999999999E-13</v>
      </c>
      <c r="W747" s="117" t="s">
        <v>687</v>
      </c>
      <c r="X747" s="117" t="s">
        <v>687</v>
      </c>
    </row>
    <row r="748" spans="4:24" x14ac:dyDescent="0.25">
      <c r="D748" s="117">
        <v>730</v>
      </c>
      <c r="E748" s="117">
        <v>-2.6645129999999998E-13</v>
      </c>
      <c r="F748" s="117" t="s">
        <v>687</v>
      </c>
      <c r="G748">
        <v>73</v>
      </c>
      <c r="H748" s="65">
        <v>3.4580510000000002E-13</v>
      </c>
      <c r="W748" s="117" t="s">
        <v>687</v>
      </c>
      <c r="X748" s="117" t="s">
        <v>687</v>
      </c>
    </row>
    <row r="749" spans="4:24" x14ac:dyDescent="0.25">
      <c r="D749" s="117">
        <v>731</v>
      </c>
      <c r="E749" s="117">
        <v>2.5747509999999998E-13</v>
      </c>
      <c r="F749" s="117" t="s">
        <v>687</v>
      </c>
      <c r="G749">
        <v>73.099999999999994</v>
      </c>
      <c r="H749" s="65">
        <v>3.4344800000000002E-13</v>
      </c>
      <c r="W749" s="117" t="s">
        <v>687</v>
      </c>
      <c r="X749" s="117" t="s">
        <v>687</v>
      </c>
    </row>
    <row r="750" spans="4:24" x14ac:dyDescent="0.25">
      <c r="D750" s="117">
        <v>732</v>
      </c>
      <c r="E750" s="117">
        <v>4.2121270000000002E-13</v>
      </c>
      <c r="F750" s="117" t="s">
        <v>687</v>
      </c>
      <c r="G750">
        <v>73.2</v>
      </c>
      <c r="H750" s="65">
        <v>9.6972069999999996E-14</v>
      </c>
      <c r="W750" s="117" t="s">
        <v>687</v>
      </c>
      <c r="X750" s="117" t="s">
        <v>687</v>
      </c>
    </row>
    <row r="751" spans="4:24" x14ac:dyDescent="0.25">
      <c r="D751" s="117">
        <v>733</v>
      </c>
      <c r="E751" s="117">
        <v>-2.0089319999999999E-14</v>
      </c>
      <c r="F751" s="117" t="s">
        <v>687</v>
      </c>
      <c r="G751">
        <v>73.3</v>
      </c>
      <c r="H751" s="65">
        <v>2.6224850000000001E-13</v>
      </c>
      <c r="W751" s="117" t="s">
        <v>687</v>
      </c>
      <c r="X751" s="117" t="s">
        <v>687</v>
      </c>
    </row>
    <row r="752" spans="4:24" x14ac:dyDescent="0.25">
      <c r="D752" s="117">
        <v>734</v>
      </c>
      <c r="E752" s="117">
        <v>-3.9683680000000002E-13</v>
      </c>
      <c r="F752" s="117" t="s">
        <v>687</v>
      </c>
      <c r="G752">
        <v>73.400000000000006</v>
      </c>
      <c r="H752" s="65">
        <v>3.6771850000000001E-13</v>
      </c>
      <c r="W752" s="117" t="s">
        <v>687</v>
      </c>
      <c r="X752" s="117" t="s">
        <v>687</v>
      </c>
    </row>
    <row r="753" spans="4:24" x14ac:dyDescent="0.25">
      <c r="D753" s="117">
        <v>735</v>
      </c>
      <c r="E753" s="117">
        <v>-9.0118609999999997E-14</v>
      </c>
      <c r="F753" s="117" t="s">
        <v>687</v>
      </c>
      <c r="G753">
        <v>73.5</v>
      </c>
      <c r="H753" s="65">
        <v>4.147475E-13</v>
      </c>
      <c r="W753" s="117" t="s">
        <v>687</v>
      </c>
      <c r="X753" s="117" t="s">
        <v>687</v>
      </c>
    </row>
    <row r="754" spans="4:24" x14ac:dyDescent="0.25">
      <c r="D754" s="117">
        <v>736</v>
      </c>
      <c r="E754" s="117">
        <v>4.0230309999999998E-13</v>
      </c>
      <c r="F754" s="117" t="s">
        <v>687</v>
      </c>
      <c r="G754">
        <v>73.599999999999994</v>
      </c>
      <c r="H754" s="65">
        <v>1.9561450000000001E-13</v>
      </c>
      <c r="W754" s="117" t="s">
        <v>687</v>
      </c>
      <c r="X754" s="117" t="s">
        <v>687</v>
      </c>
    </row>
    <row r="755" spans="4:24" x14ac:dyDescent="0.25">
      <c r="D755" s="117">
        <v>737</v>
      </c>
      <c r="E755" s="117">
        <v>3.100727E-13</v>
      </c>
      <c r="F755" s="117" t="s">
        <v>687</v>
      </c>
      <c r="G755">
        <v>73.7</v>
      </c>
      <c r="H755" s="65">
        <v>3.766268E-13</v>
      </c>
      <c r="W755" s="117" t="s">
        <v>687</v>
      </c>
      <c r="X755" s="117" t="s">
        <v>687</v>
      </c>
    </row>
    <row r="756" spans="4:24" x14ac:dyDescent="0.25">
      <c r="D756" s="117">
        <v>738</v>
      </c>
      <c r="E756" s="117">
        <v>-2.0800960000000001E-13</v>
      </c>
      <c r="F756" s="117" t="s">
        <v>687</v>
      </c>
      <c r="G756">
        <v>73.8</v>
      </c>
      <c r="H756" s="65">
        <v>1.685967E-13</v>
      </c>
      <c r="W756" s="117" t="s">
        <v>687</v>
      </c>
      <c r="X756" s="117" t="s">
        <v>687</v>
      </c>
    </row>
    <row r="757" spans="4:24" x14ac:dyDescent="0.25">
      <c r="D757" s="117">
        <v>739</v>
      </c>
      <c r="E757" s="117">
        <v>-3.5377799999999999E-13</v>
      </c>
      <c r="F757" s="117" t="s">
        <v>687</v>
      </c>
      <c r="G757">
        <v>73.900000000000006</v>
      </c>
      <c r="H757" s="65">
        <v>2.334426E-13</v>
      </c>
      <c r="W757" s="117" t="s">
        <v>687</v>
      </c>
      <c r="X757" s="117" t="s">
        <v>687</v>
      </c>
    </row>
    <row r="758" spans="4:24" x14ac:dyDescent="0.25">
      <c r="D758" s="117">
        <v>740</v>
      </c>
      <c r="E758" s="117">
        <v>1.1540139999999999E-13</v>
      </c>
      <c r="F758" s="117" t="s">
        <v>687</v>
      </c>
      <c r="G758">
        <v>74</v>
      </c>
      <c r="H758" s="65">
        <v>1.999061E-13</v>
      </c>
      <c r="W758" s="117" t="s">
        <v>687</v>
      </c>
      <c r="X758" s="117" t="s">
        <v>687</v>
      </c>
    </row>
    <row r="759" spans="4:24" x14ac:dyDescent="0.25">
      <c r="D759" s="117">
        <v>741</v>
      </c>
      <c r="E759" s="117">
        <v>4.5580739999999997E-13</v>
      </c>
      <c r="F759" s="117" t="s">
        <v>687</v>
      </c>
      <c r="G759">
        <v>74.099999999999994</v>
      </c>
      <c r="H759" s="65">
        <v>1.410913E-13</v>
      </c>
      <c r="W759" s="117" t="s">
        <v>687</v>
      </c>
      <c r="X759" s="117" t="s">
        <v>687</v>
      </c>
    </row>
    <row r="760" spans="4:24" x14ac:dyDescent="0.25">
      <c r="D760" s="117">
        <v>742</v>
      </c>
      <c r="E760" s="117">
        <v>1.3370640000000001E-13</v>
      </c>
      <c r="F760" s="117" t="s">
        <v>687</v>
      </c>
      <c r="G760">
        <v>74.2</v>
      </c>
      <c r="H760" s="65">
        <v>1.480164E-13</v>
      </c>
      <c r="W760" s="117" t="s">
        <v>687</v>
      </c>
      <c r="X760" s="117" t="s">
        <v>687</v>
      </c>
    </row>
    <row r="761" spans="4:24" x14ac:dyDescent="0.25">
      <c r="D761" s="117">
        <v>743</v>
      </c>
      <c r="E761" s="117">
        <v>-3.5139330000000002E-13</v>
      </c>
      <c r="F761" s="117" t="s">
        <v>687</v>
      </c>
      <c r="G761">
        <v>74.3</v>
      </c>
      <c r="H761" s="65">
        <v>2.9199720000000002E-13</v>
      </c>
      <c r="W761" s="117" t="s">
        <v>687</v>
      </c>
      <c r="X761" s="117" t="s">
        <v>687</v>
      </c>
    </row>
    <row r="762" spans="4:24" x14ac:dyDescent="0.25">
      <c r="D762" s="117">
        <v>744</v>
      </c>
      <c r="E762" s="117">
        <v>-2.2967340000000001E-13</v>
      </c>
      <c r="F762" s="117" t="s">
        <v>687</v>
      </c>
      <c r="G762">
        <v>74.400000000000006</v>
      </c>
      <c r="H762" s="65">
        <v>8.6356800000000006E-14</v>
      </c>
      <c r="W762" s="117" t="s">
        <v>687</v>
      </c>
      <c r="X762" s="117" t="s">
        <v>687</v>
      </c>
    </row>
    <row r="763" spans="4:24" x14ac:dyDescent="0.25">
      <c r="D763" s="117">
        <v>745</v>
      </c>
      <c r="E763" s="117">
        <v>2.9465620000000001E-13</v>
      </c>
      <c r="F763" s="117" t="s">
        <v>687</v>
      </c>
      <c r="G763">
        <v>74.5</v>
      </c>
      <c r="H763" s="65">
        <v>1.544742E-14</v>
      </c>
      <c r="W763" s="117" t="s">
        <v>687</v>
      </c>
      <c r="X763" s="117" t="s">
        <v>687</v>
      </c>
    </row>
    <row r="764" spans="4:24" x14ac:dyDescent="0.25">
      <c r="D764" s="117">
        <v>746</v>
      </c>
      <c r="E764" s="117">
        <v>4.0683730000000002E-13</v>
      </c>
      <c r="F764" s="117" t="s">
        <v>687</v>
      </c>
      <c r="G764">
        <v>74.599999999999994</v>
      </c>
      <c r="H764" s="65">
        <v>2.517958E-13</v>
      </c>
      <c r="W764" s="117" t="s">
        <v>687</v>
      </c>
      <c r="X764" s="117" t="s">
        <v>687</v>
      </c>
    </row>
    <row r="765" spans="4:24" x14ac:dyDescent="0.25">
      <c r="D765" s="117">
        <v>747</v>
      </c>
      <c r="E765" s="117">
        <v>-6.7077799999999995E-14</v>
      </c>
      <c r="F765" s="117" t="s">
        <v>687</v>
      </c>
      <c r="G765">
        <v>74.7</v>
      </c>
      <c r="H765" s="65">
        <v>2.087494E-13</v>
      </c>
      <c r="W765" s="117" t="s">
        <v>687</v>
      </c>
      <c r="X765" s="117" t="s">
        <v>687</v>
      </c>
    </row>
    <row r="766" spans="4:24" x14ac:dyDescent="0.25">
      <c r="D766" s="117">
        <v>748</v>
      </c>
      <c r="E766" s="117">
        <v>-3.9710549999999999E-13</v>
      </c>
      <c r="F766" s="117" t="s">
        <v>687</v>
      </c>
      <c r="G766">
        <v>74.8</v>
      </c>
      <c r="H766" s="65">
        <v>1.2003960000000001E-13</v>
      </c>
      <c r="W766" s="117" t="s">
        <v>687</v>
      </c>
      <c r="X766" s="117" t="s">
        <v>687</v>
      </c>
    </row>
    <row r="767" spans="4:24" x14ac:dyDescent="0.25">
      <c r="D767" s="117">
        <v>749</v>
      </c>
      <c r="E767" s="117">
        <v>-3.940197E-14</v>
      </c>
      <c r="F767" s="117" t="s">
        <v>687</v>
      </c>
      <c r="G767">
        <v>74.900000000000006</v>
      </c>
      <c r="H767" s="65">
        <v>2.4651250000000001E-13</v>
      </c>
      <c r="W767" s="117" t="s">
        <v>687</v>
      </c>
      <c r="X767" s="117" t="s">
        <v>687</v>
      </c>
    </row>
    <row r="768" spans="4:24" x14ac:dyDescent="0.25">
      <c r="D768" s="117">
        <v>750</v>
      </c>
      <c r="E768" s="117">
        <v>4.2332869999999998E-13</v>
      </c>
      <c r="F768" s="117" t="s">
        <v>687</v>
      </c>
      <c r="G768">
        <v>75</v>
      </c>
      <c r="H768" s="65">
        <v>1.7455059999999999E-14</v>
      </c>
      <c r="W768" s="117" t="s">
        <v>687</v>
      </c>
      <c r="X768" s="117" t="s">
        <v>687</v>
      </c>
    </row>
    <row r="769" spans="4:24" x14ac:dyDescent="0.25">
      <c r="D769" s="117">
        <v>751</v>
      </c>
      <c r="E769" s="117">
        <v>2.7064129999999999E-13</v>
      </c>
      <c r="F769" s="117" t="s">
        <v>687</v>
      </c>
      <c r="G769">
        <v>75.099999999999994</v>
      </c>
      <c r="H769" s="65">
        <v>2.3458049999999998E-13</v>
      </c>
      <c r="W769" s="117" t="s">
        <v>687</v>
      </c>
      <c r="X769" s="117" t="s">
        <v>687</v>
      </c>
    </row>
    <row r="770" spans="4:24" x14ac:dyDescent="0.25">
      <c r="D770" s="117">
        <v>752</v>
      </c>
      <c r="E770" s="117">
        <v>-2.454593E-13</v>
      </c>
      <c r="F770" s="117" t="s">
        <v>687</v>
      </c>
      <c r="G770">
        <v>75.2</v>
      </c>
      <c r="H770" s="65">
        <v>3.4469970000000001E-13</v>
      </c>
      <c r="W770" s="117" t="s">
        <v>687</v>
      </c>
      <c r="X770" s="117" t="s">
        <v>687</v>
      </c>
    </row>
    <row r="771" spans="4:24" x14ac:dyDescent="0.25">
      <c r="D771" s="117">
        <v>753</v>
      </c>
      <c r="E771" s="117">
        <v>-3.244228E-13</v>
      </c>
      <c r="F771" s="117" t="s">
        <v>687</v>
      </c>
      <c r="G771">
        <v>75.3</v>
      </c>
      <c r="H771" s="65">
        <v>1.848041E-13</v>
      </c>
      <c r="W771" s="117" t="s">
        <v>687</v>
      </c>
      <c r="X771" s="117" t="s">
        <v>687</v>
      </c>
    </row>
    <row r="772" spans="4:24" x14ac:dyDescent="0.25">
      <c r="D772" s="117">
        <v>754</v>
      </c>
      <c r="E772" s="117">
        <v>1.5006330000000001E-13</v>
      </c>
      <c r="F772" s="117" t="s">
        <v>687</v>
      </c>
      <c r="G772">
        <v>75.400000000000006</v>
      </c>
      <c r="H772" s="65">
        <v>9.9638079999999997E-14</v>
      </c>
      <c r="W772" s="117" t="s">
        <v>687</v>
      </c>
      <c r="X772" s="117" t="s">
        <v>687</v>
      </c>
    </row>
    <row r="773" spans="4:24" x14ac:dyDescent="0.25">
      <c r="D773" s="117">
        <v>755</v>
      </c>
      <c r="E773" s="117">
        <v>4.5597540000000001E-13</v>
      </c>
      <c r="F773" s="117" t="s">
        <v>687</v>
      </c>
      <c r="G773">
        <v>75.5</v>
      </c>
      <c r="H773" s="65">
        <v>1.4577309999999999E-13</v>
      </c>
      <c r="W773" s="117" t="s">
        <v>687</v>
      </c>
      <c r="X773" s="117" t="s">
        <v>687</v>
      </c>
    </row>
    <row r="774" spans="4:24" x14ac:dyDescent="0.25">
      <c r="D774" s="117">
        <v>756</v>
      </c>
      <c r="E774" s="117">
        <v>8.2150049999999999E-14</v>
      </c>
      <c r="F774" s="117" t="s">
        <v>687</v>
      </c>
      <c r="G774">
        <v>75.599999999999994</v>
      </c>
      <c r="H774" s="65">
        <v>1.886568E-13</v>
      </c>
      <c r="W774" s="117" t="s">
        <v>687</v>
      </c>
      <c r="X774" s="117" t="s">
        <v>687</v>
      </c>
    </row>
    <row r="775" spans="4:24" x14ac:dyDescent="0.25">
      <c r="D775" s="117">
        <v>757</v>
      </c>
      <c r="E775" s="117">
        <v>-3.7245250000000002E-13</v>
      </c>
      <c r="F775" s="117" t="s">
        <v>687</v>
      </c>
      <c r="G775">
        <v>75.7</v>
      </c>
      <c r="H775" s="65">
        <v>2.9310269999999998E-13</v>
      </c>
      <c r="W775" s="117" t="s">
        <v>687</v>
      </c>
      <c r="X775" s="117" t="s">
        <v>687</v>
      </c>
    </row>
    <row r="776" spans="4:24" x14ac:dyDescent="0.25">
      <c r="D776" s="117">
        <v>758</v>
      </c>
      <c r="E776" s="117">
        <v>-1.7694150000000001E-13</v>
      </c>
      <c r="F776" s="117" t="s">
        <v>687</v>
      </c>
      <c r="G776">
        <v>75.8</v>
      </c>
      <c r="H776" s="65">
        <v>1.443425E-13</v>
      </c>
      <c r="W776" s="117" t="s">
        <v>687</v>
      </c>
      <c r="X776" s="117" t="s">
        <v>687</v>
      </c>
    </row>
    <row r="777" spans="4:24" x14ac:dyDescent="0.25">
      <c r="D777" s="117">
        <v>759</v>
      </c>
      <c r="E777" s="117">
        <v>3.2941889999999999E-13</v>
      </c>
      <c r="F777" s="117" t="s">
        <v>687</v>
      </c>
      <c r="G777">
        <v>75.900000000000006</v>
      </c>
      <c r="H777" s="65">
        <v>2.6636129999999998E-13</v>
      </c>
      <c r="W777" s="117" t="s">
        <v>687</v>
      </c>
      <c r="X777" s="117" t="s">
        <v>687</v>
      </c>
    </row>
    <row r="778" spans="4:24" x14ac:dyDescent="0.25">
      <c r="D778" s="117">
        <v>760</v>
      </c>
      <c r="E778" s="117">
        <v>3.7345170000000001E-13</v>
      </c>
      <c r="F778" s="117" t="s">
        <v>687</v>
      </c>
      <c r="G778">
        <v>76</v>
      </c>
      <c r="H778" s="65">
        <v>2.0149919999999999E-13</v>
      </c>
      <c r="W778" s="117" t="s">
        <v>687</v>
      </c>
      <c r="X778" s="117" t="s">
        <v>687</v>
      </c>
    </row>
    <row r="779" spans="4:24" x14ac:dyDescent="0.25">
      <c r="D779" s="117">
        <v>761</v>
      </c>
      <c r="E779" s="117">
        <v>-1.1903719999999999E-13</v>
      </c>
      <c r="F779" s="117" t="s">
        <v>687</v>
      </c>
      <c r="G779">
        <v>76.099999999999994</v>
      </c>
      <c r="H779" s="65">
        <v>1.209499E-13</v>
      </c>
      <c r="W779" s="117" t="s">
        <v>687</v>
      </c>
      <c r="X779" s="117" t="s">
        <v>687</v>
      </c>
    </row>
    <row r="780" spans="4:24" x14ac:dyDescent="0.25">
      <c r="D780" s="117">
        <v>762</v>
      </c>
      <c r="E780" s="117">
        <v>-3.8733159999999999E-13</v>
      </c>
      <c r="F780" s="117" t="s">
        <v>687</v>
      </c>
      <c r="G780">
        <v>76.2</v>
      </c>
      <c r="H780" s="65">
        <v>3.3148350000000002E-13</v>
      </c>
      <c r="W780" s="117" t="s">
        <v>687</v>
      </c>
      <c r="X780" s="117" t="s">
        <v>687</v>
      </c>
    </row>
    <row r="781" spans="4:24" x14ac:dyDescent="0.25">
      <c r="D781" s="117">
        <v>763</v>
      </c>
      <c r="E781" s="117">
        <v>-3.2621589999999999E-15</v>
      </c>
      <c r="F781" s="117" t="s">
        <v>687</v>
      </c>
      <c r="G781">
        <v>76.3</v>
      </c>
      <c r="H781" s="65">
        <v>1.103672E-13</v>
      </c>
      <c r="W781" s="117" t="s">
        <v>687</v>
      </c>
      <c r="X781" s="117" t="s">
        <v>687</v>
      </c>
    </row>
    <row r="782" spans="4:24" x14ac:dyDescent="0.25">
      <c r="D782" s="117">
        <v>764</v>
      </c>
      <c r="E782" s="117">
        <v>4.3333769999999998E-13</v>
      </c>
      <c r="F782" s="117" t="s">
        <v>687</v>
      </c>
      <c r="G782">
        <v>76.400000000000006</v>
      </c>
      <c r="H782" s="65">
        <v>2.1343119999999999E-13</v>
      </c>
      <c r="W782" s="117" t="s">
        <v>687</v>
      </c>
      <c r="X782" s="117" t="s">
        <v>687</v>
      </c>
    </row>
    <row r="783" spans="4:24" x14ac:dyDescent="0.25">
      <c r="D783" s="117">
        <v>765</v>
      </c>
      <c r="E783" s="117">
        <v>2.252315E-13</v>
      </c>
      <c r="F783" s="117" t="s">
        <v>687</v>
      </c>
      <c r="G783">
        <v>76.5</v>
      </c>
      <c r="H783" s="65">
        <v>2.251356E-13</v>
      </c>
      <c r="W783" s="117" t="s">
        <v>687</v>
      </c>
      <c r="X783" s="117" t="s">
        <v>687</v>
      </c>
    </row>
    <row r="784" spans="4:24" x14ac:dyDescent="0.25">
      <c r="D784" s="117">
        <v>766</v>
      </c>
      <c r="E784" s="117">
        <v>-2.8808149999999998E-13</v>
      </c>
      <c r="F784" s="117" t="s">
        <v>687</v>
      </c>
      <c r="G784">
        <v>76.599999999999994</v>
      </c>
      <c r="H784" s="65">
        <v>7.225579E-13</v>
      </c>
      <c r="W784" s="117" t="s">
        <v>687</v>
      </c>
      <c r="X784" s="117" t="s">
        <v>687</v>
      </c>
    </row>
    <row r="785" spans="4:24" x14ac:dyDescent="0.25">
      <c r="D785" s="117">
        <v>767</v>
      </c>
      <c r="E785" s="117">
        <v>-2.9664619999999998E-13</v>
      </c>
      <c r="F785" s="117" t="s">
        <v>687</v>
      </c>
      <c r="G785">
        <v>76.7</v>
      </c>
      <c r="H785" s="65">
        <v>2.6267120000000002E-13</v>
      </c>
      <c r="W785" s="117" t="s">
        <v>687</v>
      </c>
      <c r="X785" s="117" t="s">
        <v>687</v>
      </c>
    </row>
    <row r="786" spans="4:24" x14ac:dyDescent="0.25">
      <c r="D786" s="117">
        <v>768</v>
      </c>
      <c r="E786" s="117">
        <v>1.994029E-13</v>
      </c>
      <c r="F786" s="117" t="s">
        <v>687</v>
      </c>
      <c r="G786">
        <v>76.8</v>
      </c>
      <c r="H786" s="65">
        <v>4.6275199999999997E-13</v>
      </c>
      <c r="W786" s="117" t="s">
        <v>687</v>
      </c>
      <c r="X786" s="117" t="s">
        <v>687</v>
      </c>
    </row>
    <row r="787" spans="4:24" x14ac:dyDescent="0.25">
      <c r="D787" s="117">
        <v>769</v>
      </c>
      <c r="E787" s="117">
        <v>4.428092E-13</v>
      </c>
      <c r="F787" s="117" t="s">
        <v>687</v>
      </c>
      <c r="G787">
        <v>76.900000000000006</v>
      </c>
      <c r="H787" s="65">
        <v>5.6236980000000004E-13</v>
      </c>
      <c r="W787" s="117" t="s">
        <v>687</v>
      </c>
      <c r="X787" s="117" t="s">
        <v>687</v>
      </c>
    </row>
    <row r="788" spans="4:24" x14ac:dyDescent="0.25">
      <c r="D788" s="117">
        <v>770</v>
      </c>
      <c r="E788" s="117">
        <v>3.3347870000000003E-14</v>
      </c>
      <c r="F788" s="117" t="s">
        <v>687</v>
      </c>
      <c r="G788">
        <v>77</v>
      </c>
      <c r="H788" s="65">
        <v>5.2124169999999998E-13</v>
      </c>
      <c r="W788" s="117" t="s">
        <v>687</v>
      </c>
      <c r="X788" s="117" t="s">
        <v>687</v>
      </c>
    </row>
    <row r="789" spans="4:24" x14ac:dyDescent="0.25">
      <c r="D789" s="117">
        <v>771</v>
      </c>
      <c r="E789" s="117">
        <v>-3.7765850000000002E-13</v>
      </c>
      <c r="F789" s="117" t="s">
        <v>687</v>
      </c>
      <c r="G789">
        <v>77.099999999999994</v>
      </c>
      <c r="H789" s="65">
        <v>9.1613630000000006E-13</v>
      </c>
      <c r="W789" s="117" t="s">
        <v>687</v>
      </c>
      <c r="X789" s="117" t="s">
        <v>687</v>
      </c>
    </row>
    <row r="790" spans="4:24" x14ac:dyDescent="0.25">
      <c r="D790" s="117">
        <v>772</v>
      </c>
      <c r="E790" s="117">
        <v>-1.4923210000000001E-13</v>
      </c>
      <c r="F790" s="117" t="s">
        <v>687</v>
      </c>
      <c r="G790">
        <v>77.2</v>
      </c>
      <c r="H790" s="65">
        <v>4.432283E-13</v>
      </c>
      <c r="W790" s="117" t="s">
        <v>687</v>
      </c>
      <c r="X790" s="117" t="s">
        <v>687</v>
      </c>
    </row>
    <row r="791" spans="4:24" x14ac:dyDescent="0.25">
      <c r="D791" s="117">
        <v>773</v>
      </c>
      <c r="E791" s="117">
        <v>3.6337549999999999E-13</v>
      </c>
      <c r="F791" s="117" t="s">
        <v>687</v>
      </c>
      <c r="G791">
        <v>77.3</v>
      </c>
      <c r="H791" s="65">
        <v>5.4687760000000002E-13</v>
      </c>
      <c r="W791" s="117" t="s">
        <v>687</v>
      </c>
      <c r="X791" s="117" t="s">
        <v>687</v>
      </c>
    </row>
    <row r="792" spans="4:24" x14ac:dyDescent="0.25">
      <c r="D792" s="117">
        <v>774</v>
      </c>
      <c r="E792" s="117">
        <v>3.5148569999999999E-13</v>
      </c>
      <c r="F792" s="117" t="s">
        <v>687</v>
      </c>
      <c r="G792">
        <v>77.400000000000006</v>
      </c>
      <c r="H792" s="65">
        <v>5.4489440000000003E-13</v>
      </c>
      <c r="W792" s="117" t="s">
        <v>687</v>
      </c>
      <c r="X792" s="117" t="s">
        <v>687</v>
      </c>
    </row>
    <row r="793" spans="4:24" x14ac:dyDescent="0.25">
      <c r="D793" s="117">
        <v>775</v>
      </c>
      <c r="E793" s="117">
        <v>-1.590059E-13</v>
      </c>
      <c r="F793" s="117" t="s">
        <v>687</v>
      </c>
      <c r="G793">
        <v>77.5</v>
      </c>
      <c r="H793" s="65">
        <v>7.1530779999999995E-13</v>
      </c>
      <c r="W793" s="117" t="s">
        <v>687</v>
      </c>
      <c r="X793" s="117" t="s">
        <v>687</v>
      </c>
    </row>
    <row r="794" spans="4:24" x14ac:dyDescent="0.25">
      <c r="D794" s="117">
        <v>776</v>
      </c>
      <c r="E794" s="117">
        <v>-3.756769E-13</v>
      </c>
      <c r="F794" s="117" t="s">
        <v>687</v>
      </c>
      <c r="G794">
        <v>77.599999999999994</v>
      </c>
      <c r="H794" s="65">
        <v>9.1584380000000004E-13</v>
      </c>
      <c r="W794" s="117" t="s">
        <v>687</v>
      </c>
      <c r="X794" s="117" t="s">
        <v>687</v>
      </c>
    </row>
    <row r="795" spans="4:24" x14ac:dyDescent="0.25">
      <c r="D795" s="117">
        <v>777</v>
      </c>
      <c r="E795" s="117">
        <v>3.5866920000000002E-14</v>
      </c>
      <c r="F795" s="117" t="s">
        <v>687</v>
      </c>
      <c r="G795">
        <v>77.7</v>
      </c>
      <c r="H795" s="65">
        <v>1.0710579999999999E-12</v>
      </c>
      <c r="W795" s="117" t="s">
        <v>687</v>
      </c>
      <c r="X795" s="117" t="s">
        <v>687</v>
      </c>
    </row>
    <row r="796" spans="4:24" x14ac:dyDescent="0.25">
      <c r="D796" s="117">
        <v>778</v>
      </c>
      <c r="E796" s="117">
        <v>4.5916619999999998E-13</v>
      </c>
      <c r="F796" s="117" t="s">
        <v>687</v>
      </c>
      <c r="G796">
        <v>77.8</v>
      </c>
      <c r="H796" s="65">
        <v>7.8329099999999996E-13</v>
      </c>
      <c r="W796" s="117" t="s">
        <v>687</v>
      </c>
      <c r="X796" s="117" t="s">
        <v>687</v>
      </c>
    </row>
    <row r="797" spans="4:24" x14ac:dyDescent="0.25">
      <c r="D797" s="117">
        <v>779</v>
      </c>
      <c r="E797" s="117">
        <v>1.9134199999999999E-13</v>
      </c>
      <c r="F797" s="117" t="s">
        <v>687</v>
      </c>
      <c r="G797">
        <v>77.900000000000006</v>
      </c>
      <c r="H797" s="65">
        <v>6.9630419999999997E-13</v>
      </c>
      <c r="W797" s="117" t="s">
        <v>687</v>
      </c>
      <c r="X797" s="117" t="s">
        <v>687</v>
      </c>
    </row>
    <row r="798" spans="4:24" x14ac:dyDescent="0.25">
      <c r="D798" s="117">
        <v>780</v>
      </c>
      <c r="E798" s="117">
        <v>-3.1474969999999998E-13</v>
      </c>
      <c r="F798" s="117" t="s">
        <v>687</v>
      </c>
      <c r="G798">
        <v>78</v>
      </c>
      <c r="H798" s="65">
        <v>8.6024769999999998E-13</v>
      </c>
      <c r="W798" s="117" t="s">
        <v>687</v>
      </c>
      <c r="X798" s="117" t="s">
        <v>687</v>
      </c>
    </row>
    <row r="799" spans="4:24" x14ac:dyDescent="0.25">
      <c r="D799" s="117">
        <v>781</v>
      </c>
      <c r="E799" s="117">
        <v>-2.7642669999999998E-13</v>
      </c>
      <c r="F799" s="117" t="s">
        <v>687</v>
      </c>
      <c r="G799">
        <v>78.099999999999994</v>
      </c>
      <c r="H799" s="65">
        <v>9.7028570000000004E-13</v>
      </c>
      <c r="W799" s="117" t="s">
        <v>687</v>
      </c>
      <c r="X799" s="117" t="s">
        <v>687</v>
      </c>
    </row>
    <row r="800" spans="4:24" x14ac:dyDescent="0.25">
      <c r="D800" s="117">
        <v>782</v>
      </c>
      <c r="E800" s="117">
        <v>2.3325880000000002E-13</v>
      </c>
      <c r="F800" s="117" t="s">
        <v>687</v>
      </c>
      <c r="G800">
        <v>78.2</v>
      </c>
      <c r="H800" s="65">
        <v>6.5304670000000004E-13</v>
      </c>
      <c r="W800" s="117" t="s">
        <v>687</v>
      </c>
      <c r="X800" s="117" t="s">
        <v>687</v>
      </c>
    </row>
    <row r="801" spans="4:24" x14ac:dyDescent="0.25">
      <c r="D801" s="117">
        <v>783</v>
      </c>
      <c r="E801" s="117">
        <v>4.317255E-13</v>
      </c>
      <c r="F801" s="117" t="s">
        <v>687</v>
      </c>
      <c r="G801">
        <v>78.3</v>
      </c>
      <c r="H801" s="65">
        <v>6.6031319999999997E-13</v>
      </c>
      <c r="W801" s="117" t="s">
        <v>687</v>
      </c>
      <c r="X801" s="117" t="s">
        <v>687</v>
      </c>
    </row>
    <row r="802" spans="4:24" x14ac:dyDescent="0.25">
      <c r="D802" s="117">
        <v>784</v>
      </c>
      <c r="E802" s="117">
        <v>-3.866719E-15</v>
      </c>
      <c r="F802" s="117" t="s">
        <v>687</v>
      </c>
      <c r="G802">
        <v>78.400000000000006</v>
      </c>
      <c r="H802" s="65">
        <v>7.7329339999999997E-13</v>
      </c>
      <c r="W802" s="117" t="s">
        <v>687</v>
      </c>
      <c r="X802" s="117" t="s">
        <v>687</v>
      </c>
    </row>
    <row r="803" spans="4:24" x14ac:dyDescent="0.25">
      <c r="D803" s="117">
        <v>785</v>
      </c>
      <c r="E803" s="117">
        <v>-3.9324290000000001E-13</v>
      </c>
      <c r="F803" s="117" t="s">
        <v>687</v>
      </c>
      <c r="G803">
        <v>78.5</v>
      </c>
      <c r="H803" s="65">
        <v>1.01486E-12</v>
      </c>
      <c r="W803" s="117" t="s">
        <v>687</v>
      </c>
      <c r="X803" s="117" t="s">
        <v>687</v>
      </c>
    </row>
    <row r="804" spans="4:24" x14ac:dyDescent="0.25">
      <c r="D804" s="117">
        <v>786</v>
      </c>
      <c r="E804" s="117">
        <v>-1.192051E-13</v>
      </c>
      <c r="F804" s="117" t="s">
        <v>687</v>
      </c>
      <c r="G804">
        <v>78.599999999999994</v>
      </c>
      <c r="H804" s="65">
        <v>8.5821569999999999E-13</v>
      </c>
      <c r="W804" s="117" t="s">
        <v>687</v>
      </c>
      <c r="X804" s="117" t="s">
        <v>687</v>
      </c>
    </row>
    <row r="805" spans="4:24" x14ac:dyDescent="0.25">
      <c r="D805" s="117">
        <v>787</v>
      </c>
      <c r="E805" s="117">
        <v>3.8581179999999998E-13</v>
      </c>
      <c r="F805" s="117" t="s">
        <v>687</v>
      </c>
      <c r="G805">
        <v>78.7</v>
      </c>
      <c r="H805" s="65">
        <v>8.0296089999999996E-13</v>
      </c>
      <c r="W805" s="117" t="s">
        <v>687</v>
      </c>
      <c r="X805" s="117" t="s">
        <v>687</v>
      </c>
    </row>
    <row r="806" spans="4:24" x14ac:dyDescent="0.25">
      <c r="D806" s="117">
        <v>788</v>
      </c>
      <c r="E806" s="117">
        <v>3.2868000000000002E-13</v>
      </c>
      <c r="F806" s="117" t="s">
        <v>687</v>
      </c>
      <c r="G806">
        <v>78.8</v>
      </c>
      <c r="H806" s="65">
        <v>8.1659979999999996E-13</v>
      </c>
      <c r="W806" s="117" t="s">
        <v>687</v>
      </c>
      <c r="X806" s="117" t="s">
        <v>687</v>
      </c>
    </row>
    <row r="807" spans="4:24" x14ac:dyDescent="0.25">
      <c r="D807" s="117">
        <v>789</v>
      </c>
      <c r="E807" s="117">
        <v>-1.8923440000000001E-13</v>
      </c>
      <c r="F807" s="117" t="s">
        <v>687</v>
      </c>
      <c r="G807">
        <v>78.900000000000006</v>
      </c>
      <c r="H807" s="65">
        <v>7.8314479999999998E-13</v>
      </c>
      <c r="W807" s="117" t="s">
        <v>687</v>
      </c>
      <c r="X807" s="117" t="s">
        <v>687</v>
      </c>
    </row>
    <row r="808" spans="4:24" x14ac:dyDescent="0.25">
      <c r="D808" s="117">
        <v>790</v>
      </c>
      <c r="E808" s="117">
        <v>-3.5448330000000001E-13</v>
      </c>
      <c r="F808" s="117" t="s">
        <v>687</v>
      </c>
      <c r="G808">
        <v>79</v>
      </c>
      <c r="H808" s="65">
        <v>9.6280779999999996E-13</v>
      </c>
      <c r="W808" s="117" t="s">
        <v>687</v>
      </c>
      <c r="X808" s="117" t="s">
        <v>687</v>
      </c>
    </row>
    <row r="809" spans="4:24" x14ac:dyDescent="0.25">
      <c r="D809" s="117">
        <v>791</v>
      </c>
      <c r="E809" s="117">
        <v>8.5307249999999995E-14</v>
      </c>
      <c r="F809" s="117" t="s">
        <v>687</v>
      </c>
      <c r="G809">
        <v>79.099999999999994</v>
      </c>
      <c r="H809" s="65">
        <v>7.8311220000000004E-13</v>
      </c>
      <c r="W809" s="117" t="s">
        <v>687</v>
      </c>
      <c r="X809" s="117" t="s">
        <v>687</v>
      </c>
    </row>
    <row r="810" spans="4:24" x14ac:dyDescent="0.25">
      <c r="D810" s="117">
        <v>792</v>
      </c>
      <c r="E810" s="117">
        <v>4.7021629999999997E-13</v>
      </c>
      <c r="F810" s="117" t="s">
        <v>687</v>
      </c>
      <c r="G810">
        <v>79.2</v>
      </c>
      <c r="H810" s="65">
        <v>7.9111030000000002E-13</v>
      </c>
      <c r="W810" s="117" t="s">
        <v>687</v>
      </c>
      <c r="X810" s="117" t="s">
        <v>687</v>
      </c>
    </row>
    <row r="811" spans="4:24" x14ac:dyDescent="0.25">
      <c r="D811" s="117">
        <v>793</v>
      </c>
      <c r="E811" s="117">
        <v>1.4623439999999999E-13</v>
      </c>
      <c r="F811" s="117" t="s">
        <v>687</v>
      </c>
      <c r="G811">
        <v>79.3</v>
      </c>
      <c r="H811" s="65">
        <v>5.8116190000000001E-13</v>
      </c>
      <c r="W811" s="117" t="s">
        <v>687</v>
      </c>
      <c r="X811" s="117" t="s">
        <v>687</v>
      </c>
    </row>
    <row r="812" spans="4:24" x14ac:dyDescent="0.25">
      <c r="D812" s="117">
        <v>794</v>
      </c>
      <c r="E812" s="117">
        <v>-3.4615380000000002E-13</v>
      </c>
      <c r="F812" s="117" t="s">
        <v>687</v>
      </c>
      <c r="G812">
        <v>79.400000000000006</v>
      </c>
      <c r="H812" s="65">
        <v>4.9207809999999997E-13</v>
      </c>
      <c r="W812" s="117" t="s">
        <v>687</v>
      </c>
      <c r="X812" s="117" t="s">
        <v>687</v>
      </c>
    </row>
    <row r="813" spans="4:24" x14ac:dyDescent="0.25">
      <c r="D813" s="117">
        <v>795</v>
      </c>
      <c r="E813" s="117">
        <v>-2.4905320000000001E-13</v>
      </c>
      <c r="F813" s="117" t="s">
        <v>687</v>
      </c>
      <c r="G813">
        <v>79.5</v>
      </c>
      <c r="H813" s="65">
        <v>5.6289000000000004E-13</v>
      </c>
      <c r="W813" s="117" t="s">
        <v>687</v>
      </c>
      <c r="X813" s="117" t="s">
        <v>687</v>
      </c>
    </row>
    <row r="814" spans="4:24" x14ac:dyDescent="0.25">
      <c r="D814" s="117">
        <v>796</v>
      </c>
      <c r="E814" s="117">
        <v>2.735635E-13</v>
      </c>
      <c r="F814" s="117" t="s">
        <v>687</v>
      </c>
      <c r="G814">
        <v>79.599999999999994</v>
      </c>
      <c r="H814" s="65">
        <v>1.617529E-13</v>
      </c>
      <c r="W814" s="117" t="s">
        <v>687</v>
      </c>
      <c r="X814" s="117" t="s">
        <v>687</v>
      </c>
    </row>
    <row r="815" spans="4:24" x14ac:dyDescent="0.25">
      <c r="D815" s="117">
        <v>797</v>
      </c>
      <c r="E815" s="117">
        <v>4.1476390000000002E-13</v>
      </c>
      <c r="F815" s="117" t="s">
        <v>687</v>
      </c>
      <c r="G815">
        <v>79.7</v>
      </c>
      <c r="H815" s="65">
        <v>6.1773820000000002E-13</v>
      </c>
      <c r="W815" s="117" t="s">
        <v>687</v>
      </c>
      <c r="X815" s="117" t="s">
        <v>687</v>
      </c>
    </row>
    <row r="816" spans="4:24" x14ac:dyDescent="0.25">
      <c r="D816" s="117">
        <v>798</v>
      </c>
      <c r="E816" s="117">
        <v>-4.5414069999999998E-14</v>
      </c>
      <c r="F816" s="117" t="s">
        <v>687</v>
      </c>
      <c r="G816">
        <v>79.8</v>
      </c>
      <c r="H816" s="65">
        <v>3.7423719999999998E-13</v>
      </c>
      <c r="W816" s="117" t="s">
        <v>687</v>
      </c>
      <c r="X816" s="117" t="s">
        <v>687</v>
      </c>
    </row>
    <row r="817" spans="4:24" x14ac:dyDescent="0.25">
      <c r="D817" s="117">
        <v>799</v>
      </c>
      <c r="E817" s="117">
        <v>-3.9787800000000002E-13</v>
      </c>
      <c r="F817" s="117" t="s">
        <v>687</v>
      </c>
      <c r="G817">
        <v>79.900000000000006</v>
      </c>
      <c r="H817" s="65">
        <v>3.2499719999999998E-13</v>
      </c>
      <c r="W817" s="117" t="s">
        <v>687</v>
      </c>
      <c r="X817" s="117" t="s">
        <v>687</v>
      </c>
    </row>
    <row r="818" spans="4:24" x14ac:dyDescent="0.25">
      <c r="D818" s="117">
        <v>800</v>
      </c>
      <c r="E818" s="117">
        <v>-7.6448620000000001E-14</v>
      </c>
      <c r="F818" s="117" t="s">
        <v>687</v>
      </c>
      <c r="G818">
        <v>80</v>
      </c>
      <c r="H818" s="65">
        <v>5.868191E-13</v>
      </c>
      <c r="W818" s="117" t="s">
        <v>687</v>
      </c>
      <c r="X818" s="117" t="s">
        <v>687</v>
      </c>
    </row>
    <row r="819" spans="4:24" x14ac:dyDescent="0.25">
      <c r="D819" s="117">
        <v>801</v>
      </c>
      <c r="E819" s="117">
        <v>4.1264790000000001E-13</v>
      </c>
      <c r="F819" s="117" t="s">
        <v>687</v>
      </c>
      <c r="G819">
        <v>80.099999999999994</v>
      </c>
      <c r="H819" s="65">
        <v>4.3477509999999999E-13</v>
      </c>
      <c r="W819" s="117" t="s">
        <v>687</v>
      </c>
      <c r="X819" s="117" t="s">
        <v>687</v>
      </c>
    </row>
    <row r="820" spans="4:24" x14ac:dyDescent="0.25">
      <c r="D820" s="117">
        <v>802</v>
      </c>
      <c r="E820" s="117">
        <v>2.8696470000000001E-13</v>
      </c>
      <c r="F820" s="117" t="s">
        <v>687</v>
      </c>
      <c r="G820">
        <v>80.2</v>
      </c>
      <c r="H820" s="65">
        <v>3.908347E-13</v>
      </c>
      <c r="W820" s="117" t="s">
        <v>687</v>
      </c>
      <c r="X820" s="117" t="s">
        <v>687</v>
      </c>
    </row>
    <row r="821" spans="4:24" x14ac:dyDescent="0.25">
      <c r="D821" s="117">
        <v>803</v>
      </c>
      <c r="E821" s="117">
        <v>-2.352488E-13</v>
      </c>
      <c r="F821" s="117" t="s">
        <v>687</v>
      </c>
      <c r="G821">
        <v>80.3</v>
      </c>
      <c r="H821" s="65">
        <v>2.8679530000000001E-13</v>
      </c>
      <c r="W821" s="117" t="s">
        <v>687</v>
      </c>
      <c r="X821" s="117" t="s">
        <v>687</v>
      </c>
    </row>
    <row r="822" spans="4:24" x14ac:dyDescent="0.25">
      <c r="D822" s="117">
        <v>804</v>
      </c>
      <c r="E822" s="117">
        <v>-3.3946990000000001E-13</v>
      </c>
      <c r="F822" s="117" t="s">
        <v>687</v>
      </c>
      <c r="G822">
        <v>80.400000000000006</v>
      </c>
      <c r="H822" s="65">
        <v>2.2549329999999999E-13</v>
      </c>
      <c r="W822" s="117" t="s">
        <v>687</v>
      </c>
      <c r="X822" s="117" t="s">
        <v>687</v>
      </c>
    </row>
    <row r="823" spans="4:24" x14ac:dyDescent="0.25">
      <c r="D823" s="117">
        <v>805</v>
      </c>
      <c r="E823" s="117">
        <v>1.3007899999999999E-13</v>
      </c>
      <c r="F823" s="117" t="s">
        <v>687</v>
      </c>
      <c r="G823">
        <v>80.5</v>
      </c>
      <c r="H823" s="65">
        <v>6.9344319999999995E-13</v>
      </c>
      <c r="W823" s="117" t="s">
        <v>687</v>
      </c>
      <c r="X823" s="117" t="s">
        <v>687</v>
      </c>
    </row>
    <row r="824" spans="4:24" x14ac:dyDescent="0.25">
      <c r="D824" s="117">
        <v>806</v>
      </c>
      <c r="E824" s="117">
        <v>4.6252490000000003E-13</v>
      </c>
      <c r="F824" s="117" t="s">
        <v>687</v>
      </c>
      <c r="G824">
        <v>80.599999999999994</v>
      </c>
      <c r="H824" s="65">
        <v>5.8402299999999998E-13</v>
      </c>
      <c r="W824" s="117" t="s">
        <v>687</v>
      </c>
      <c r="X824" s="117" t="s">
        <v>687</v>
      </c>
    </row>
    <row r="825" spans="4:24" x14ac:dyDescent="0.25">
      <c r="D825" s="117">
        <v>807</v>
      </c>
      <c r="E825" s="117">
        <v>1.128152E-13</v>
      </c>
      <c r="F825" s="117" t="s">
        <v>687</v>
      </c>
      <c r="G825">
        <v>80.7</v>
      </c>
      <c r="H825" s="65">
        <v>4.5366490000000001E-13</v>
      </c>
      <c r="W825" s="117" t="s">
        <v>687</v>
      </c>
      <c r="X825" s="117" t="s">
        <v>687</v>
      </c>
    </row>
    <row r="826" spans="4:24" x14ac:dyDescent="0.25">
      <c r="D826" s="117">
        <v>808</v>
      </c>
      <c r="E826" s="117">
        <v>-3.6314879999999999E-13</v>
      </c>
      <c r="F826" s="117" t="s">
        <v>687</v>
      </c>
      <c r="G826">
        <v>80.8</v>
      </c>
      <c r="H826" s="65">
        <v>2.5574600000000001E-13</v>
      </c>
      <c r="W826" s="117" t="s">
        <v>687</v>
      </c>
      <c r="X826" s="117" t="s">
        <v>687</v>
      </c>
    </row>
    <row r="827" spans="4:24" x14ac:dyDescent="0.25">
      <c r="D827" s="117">
        <v>809</v>
      </c>
      <c r="E827" s="117">
        <v>-2.1549960000000001E-13</v>
      </c>
      <c r="F827" s="117" t="s">
        <v>687</v>
      </c>
      <c r="G827">
        <v>80.900000000000006</v>
      </c>
      <c r="H827" s="65">
        <v>3.3388940000000001E-13</v>
      </c>
      <c r="W827" s="117" t="s">
        <v>687</v>
      </c>
      <c r="X827" s="117" t="s">
        <v>687</v>
      </c>
    </row>
    <row r="828" spans="4:24" x14ac:dyDescent="0.25">
      <c r="D828" s="117">
        <v>810</v>
      </c>
      <c r="E828" s="117">
        <v>3.096696E-13</v>
      </c>
      <c r="F828" s="117" t="s">
        <v>687</v>
      </c>
      <c r="G828">
        <v>81</v>
      </c>
      <c r="H828" s="65">
        <v>6.401067E-13</v>
      </c>
      <c r="W828" s="117" t="s">
        <v>687</v>
      </c>
      <c r="X828" s="117" t="s">
        <v>687</v>
      </c>
    </row>
    <row r="829" spans="4:24" x14ac:dyDescent="0.25">
      <c r="D829" s="117">
        <v>811</v>
      </c>
      <c r="E829" s="117">
        <v>3.8786060000000002E-13</v>
      </c>
      <c r="F829" s="117" t="s">
        <v>687</v>
      </c>
      <c r="G829">
        <v>81.099999999999994</v>
      </c>
      <c r="H829" s="65">
        <v>5.0830170000000004E-13</v>
      </c>
      <c r="W829" s="117" t="s">
        <v>687</v>
      </c>
      <c r="X829" s="117" t="s">
        <v>687</v>
      </c>
    </row>
    <row r="830" spans="4:24" x14ac:dyDescent="0.25">
      <c r="D830" s="117">
        <v>812</v>
      </c>
      <c r="E830" s="117">
        <v>-8.6491210000000002E-14</v>
      </c>
      <c r="F830" s="117" t="s">
        <v>687</v>
      </c>
      <c r="G830">
        <v>81.2</v>
      </c>
      <c r="H830" s="65">
        <v>5.1207319999999999E-13</v>
      </c>
      <c r="W830" s="117" t="s">
        <v>687</v>
      </c>
      <c r="X830" s="117" t="s">
        <v>687</v>
      </c>
    </row>
    <row r="831" spans="4:24" x14ac:dyDescent="0.25">
      <c r="D831" s="117">
        <v>813</v>
      </c>
      <c r="E831" s="117">
        <v>-3.9226890000000003E-13</v>
      </c>
      <c r="F831" s="117" t="s">
        <v>687</v>
      </c>
      <c r="G831">
        <v>81.3</v>
      </c>
      <c r="H831" s="65">
        <v>5.7656140000000002E-13</v>
      </c>
      <c r="W831" s="117" t="s">
        <v>687</v>
      </c>
      <c r="X831" s="117" t="s">
        <v>687</v>
      </c>
    </row>
    <row r="832" spans="4:24" x14ac:dyDescent="0.25">
      <c r="D832" s="117">
        <v>814</v>
      </c>
      <c r="E832" s="117">
        <v>-3.3053979999999998E-14</v>
      </c>
      <c r="F832" s="117" t="s">
        <v>687</v>
      </c>
      <c r="G832">
        <v>81.400000000000006</v>
      </c>
      <c r="H832" s="65">
        <v>4.7403369999999997E-13</v>
      </c>
      <c r="W832" s="117" t="s">
        <v>687</v>
      </c>
      <c r="X832" s="117" t="s">
        <v>687</v>
      </c>
    </row>
    <row r="833" spans="4:24" x14ac:dyDescent="0.25">
      <c r="D833" s="117">
        <v>815</v>
      </c>
      <c r="E833" s="117">
        <v>4.3898029999999998E-13</v>
      </c>
      <c r="F833" s="117" t="s">
        <v>687</v>
      </c>
      <c r="G833">
        <v>81.5</v>
      </c>
      <c r="H833" s="65">
        <v>2.046854E-13</v>
      </c>
      <c r="W833" s="117" t="s">
        <v>687</v>
      </c>
      <c r="X833" s="117" t="s">
        <v>687</v>
      </c>
    </row>
    <row r="834" spans="4:24" x14ac:dyDescent="0.25">
      <c r="D834" s="117">
        <v>816</v>
      </c>
      <c r="E834" s="117">
        <v>2.5388130000000002E-13</v>
      </c>
      <c r="F834" s="117" t="s">
        <v>687</v>
      </c>
      <c r="G834">
        <v>81.599999999999994</v>
      </c>
      <c r="H834" s="65">
        <v>3.9803620000000002E-13</v>
      </c>
      <c r="W834" s="117" t="s">
        <v>687</v>
      </c>
      <c r="X834" s="117" t="s">
        <v>687</v>
      </c>
    </row>
    <row r="835" spans="4:24" x14ac:dyDescent="0.25">
      <c r="D835" s="117">
        <v>817</v>
      </c>
      <c r="E835" s="117">
        <v>-2.6997799999999998E-13</v>
      </c>
      <c r="F835" s="117" t="s">
        <v>687</v>
      </c>
      <c r="G835">
        <v>81.7</v>
      </c>
      <c r="H835" s="65">
        <v>5.7184709999999997E-13</v>
      </c>
      <c r="W835" s="117" t="s">
        <v>687</v>
      </c>
      <c r="X835" s="117" t="s">
        <v>687</v>
      </c>
    </row>
    <row r="836" spans="4:24" x14ac:dyDescent="0.25">
      <c r="D836" s="117">
        <v>818</v>
      </c>
      <c r="E836" s="117">
        <v>-3.0893909999999998E-13</v>
      </c>
      <c r="F836" s="117" t="s">
        <v>687</v>
      </c>
      <c r="G836">
        <v>81.8</v>
      </c>
      <c r="H836" s="65">
        <v>6.5917519999999998E-13</v>
      </c>
      <c r="W836" s="117" t="s">
        <v>687</v>
      </c>
      <c r="X836" s="117" t="s">
        <v>687</v>
      </c>
    </row>
    <row r="837" spans="4:24" x14ac:dyDescent="0.25">
      <c r="D837" s="117">
        <v>819</v>
      </c>
      <c r="E837" s="117">
        <v>1.7370870000000001E-13</v>
      </c>
      <c r="F837" s="117" t="s">
        <v>687</v>
      </c>
      <c r="G837">
        <v>81.900000000000006</v>
      </c>
      <c r="H837" s="65">
        <v>5.8886729999999995E-13</v>
      </c>
      <c r="W837" s="117" t="s">
        <v>687</v>
      </c>
      <c r="X837" s="117" t="s">
        <v>687</v>
      </c>
    </row>
    <row r="838" spans="4:24" x14ac:dyDescent="0.25">
      <c r="D838" s="117">
        <v>820</v>
      </c>
      <c r="E838" s="117">
        <v>4.478137E-13</v>
      </c>
      <c r="F838" s="117" t="s">
        <v>687</v>
      </c>
      <c r="G838">
        <v>82</v>
      </c>
      <c r="H838" s="65">
        <v>9.9545029999999994E-13</v>
      </c>
      <c r="W838" s="117" t="s">
        <v>687</v>
      </c>
      <c r="X838" s="117" t="s">
        <v>687</v>
      </c>
    </row>
    <row r="839" spans="4:24" x14ac:dyDescent="0.25">
      <c r="D839" s="117">
        <v>821</v>
      </c>
      <c r="E839" s="117">
        <v>6.8278539999999998E-14</v>
      </c>
      <c r="F839" s="117" t="s">
        <v>687</v>
      </c>
      <c r="G839">
        <v>82.1</v>
      </c>
      <c r="H839" s="65">
        <v>6.8575399999999997E-13</v>
      </c>
      <c r="W839" s="117" t="s">
        <v>687</v>
      </c>
      <c r="X839" s="117" t="s">
        <v>687</v>
      </c>
    </row>
    <row r="840" spans="4:24" x14ac:dyDescent="0.25">
      <c r="D840" s="117">
        <v>822</v>
      </c>
      <c r="E840" s="117">
        <v>-3.7218380000000001E-13</v>
      </c>
      <c r="F840" s="117" t="s">
        <v>687</v>
      </c>
      <c r="G840">
        <v>82.2</v>
      </c>
      <c r="H840" s="65">
        <v>5.8085309999999997E-13</v>
      </c>
      <c r="W840" s="117" t="s">
        <v>687</v>
      </c>
      <c r="X840" s="117" t="s">
        <v>687</v>
      </c>
    </row>
    <row r="841" spans="4:24" x14ac:dyDescent="0.25">
      <c r="D841" s="117">
        <v>823</v>
      </c>
      <c r="E841" s="117">
        <v>-1.7015690000000001E-13</v>
      </c>
      <c r="F841" s="117" t="s">
        <v>687</v>
      </c>
      <c r="G841">
        <v>82.3</v>
      </c>
      <c r="H841" s="65">
        <v>2.9409430000000002E-13</v>
      </c>
      <c r="W841" s="117" t="s">
        <v>687</v>
      </c>
      <c r="X841" s="117" t="s">
        <v>687</v>
      </c>
    </row>
    <row r="842" spans="4:24" x14ac:dyDescent="0.25">
      <c r="D842" s="117">
        <v>824</v>
      </c>
      <c r="E842" s="117">
        <v>3.4597740000000002E-13</v>
      </c>
      <c r="F842" s="117" t="s">
        <v>687</v>
      </c>
      <c r="G842">
        <v>82.4</v>
      </c>
      <c r="H842" s="65">
        <v>1.721893E-13</v>
      </c>
      <c r="W842" s="117" t="s">
        <v>687</v>
      </c>
      <c r="X842" s="117" t="s">
        <v>687</v>
      </c>
    </row>
    <row r="843" spans="4:24" x14ac:dyDescent="0.25">
      <c r="D843" s="117">
        <v>825</v>
      </c>
      <c r="E843" s="117">
        <v>3.5783360000000001E-13</v>
      </c>
      <c r="F843" s="117" t="s">
        <v>687</v>
      </c>
      <c r="G843">
        <v>82.5</v>
      </c>
      <c r="H843" s="65">
        <v>5.2060770000000003E-13</v>
      </c>
      <c r="W843" s="117" t="s">
        <v>687</v>
      </c>
      <c r="X843" s="117" t="s">
        <v>687</v>
      </c>
    </row>
    <row r="844" spans="4:24" x14ac:dyDescent="0.25">
      <c r="D844" s="117">
        <v>826</v>
      </c>
      <c r="E844" s="117">
        <v>-1.1923870000000001E-13</v>
      </c>
      <c r="F844" s="117" t="s">
        <v>687</v>
      </c>
      <c r="G844">
        <v>82.6</v>
      </c>
      <c r="H844" s="65">
        <v>4.3774999999999998E-13</v>
      </c>
      <c r="W844" s="117" t="s">
        <v>687</v>
      </c>
      <c r="X844" s="117" t="s">
        <v>687</v>
      </c>
    </row>
    <row r="845" spans="4:24" x14ac:dyDescent="0.25">
      <c r="D845" s="117">
        <v>827</v>
      </c>
      <c r="E845" s="117">
        <v>-3.9472080000000002E-13</v>
      </c>
      <c r="F845" s="117" t="s">
        <v>687</v>
      </c>
      <c r="G845">
        <v>82.7</v>
      </c>
      <c r="H845" s="65">
        <v>5.8143830000000002E-13</v>
      </c>
      <c r="W845" s="117" t="s">
        <v>687</v>
      </c>
      <c r="X845" s="117" t="s">
        <v>687</v>
      </c>
    </row>
    <row r="846" spans="4:24" x14ac:dyDescent="0.25">
      <c r="D846" s="117">
        <v>828</v>
      </c>
      <c r="E846" s="117">
        <v>1.8502339999999998E-14</v>
      </c>
      <c r="F846" s="117" t="s">
        <v>687</v>
      </c>
      <c r="G846">
        <v>82.8</v>
      </c>
      <c r="H846" s="65">
        <v>5.3362889999999999E-13</v>
      </c>
      <c r="W846" s="117" t="s">
        <v>687</v>
      </c>
      <c r="X846" s="117" t="s">
        <v>687</v>
      </c>
    </row>
    <row r="847" spans="4:24" x14ac:dyDescent="0.25">
      <c r="D847" s="117">
        <v>829</v>
      </c>
      <c r="E847" s="117">
        <v>4.452947E-13</v>
      </c>
      <c r="F847" s="117" t="s">
        <v>687</v>
      </c>
      <c r="G847">
        <v>82.9</v>
      </c>
      <c r="H847" s="65">
        <v>8.029447E-13</v>
      </c>
      <c r="W847" s="117" t="s">
        <v>687</v>
      </c>
      <c r="X847" s="117" t="s">
        <v>687</v>
      </c>
    </row>
    <row r="848" spans="4:24" x14ac:dyDescent="0.25">
      <c r="D848" s="117">
        <v>830</v>
      </c>
      <c r="E848" s="117">
        <v>2.1085609999999999E-13</v>
      </c>
      <c r="F848" s="117" t="s">
        <v>687</v>
      </c>
      <c r="G848">
        <v>83</v>
      </c>
      <c r="H848" s="65">
        <v>6.5772839999999995E-13</v>
      </c>
      <c r="W848" s="117" t="s">
        <v>687</v>
      </c>
      <c r="X848" s="117" t="s">
        <v>687</v>
      </c>
    </row>
    <row r="849" spans="4:24" x14ac:dyDescent="0.25">
      <c r="D849" s="117">
        <v>831</v>
      </c>
      <c r="E849" s="117">
        <v>-2.856968E-13</v>
      </c>
      <c r="F849" s="117" t="s">
        <v>687</v>
      </c>
      <c r="G849">
        <v>83.1</v>
      </c>
      <c r="H849" s="65">
        <v>3.2229870000000001E-13</v>
      </c>
      <c r="W849" s="117" t="s">
        <v>687</v>
      </c>
      <c r="X849" s="117" t="s">
        <v>687</v>
      </c>
    </row>
    <row r="850" spans="4:24" x14ac:dyDescent="0.25">
      <c r="D850" s="117">
        <v>832</v>
      </c>
      <c r="E850" s="117">
        <v>-2.9063409999999999E-13</v>
      </c>
      <c r="F850" s="117" t="s">
        <v>687</v>
      </c>
      <c r="G850">
        <v>83.2</v>
      </c>
      <c r="H850" s="65">
        <v>2.4641490000000001E-13</v>
      </c>
      <c r="W850" s="117" t="s">
        <v>687</v>
      </c>
      <c r="X850" s="117" t="s">
        <v>687</v>
      </c>
    </row>
    <row r="851" spans="4:24" x14ac:dyDescent="0.25">
      <c r="D851" s="117">
        <v>833</v>
      </c>
      <c r="E851" s="117">
        <v>2.07531E-13</v>
      </c>
      <c r="F851" s="117" t="s">
        <v>687</v>
      </c>
      <c r="G851">
        <v>83.3</v>
      </c>
      <c r="H851" s="65">
        <v>4.2606179999999998E-13</v>
      </c>
      <c r="W851" s="117" t="s">
        <v>687</v>
      </c>
      <c r="X851" s="117" t="s">
        <v>687</v>
      </c>
    </row>
    <row r="852" spans="4:24" x14ac:dyDescent="0.25">
      <c r="D852" s="117">
        <v>834</v>
      </c>
      <c r="E852" s="117">
        <v>4.4898929999999999E-13</v>
      </c>
      <c r="F852" s="117" t="s">
        <v>687</v>
      </c>
      <c r="G852">
        <v>83.4</v>
      </c>
      <c r="H852" s="65">
        <v>2.7982140000000001E-13</v>
      </c>
      <c r="W852" s="117" t="s">
        <v>687</v>
      </c>
      <c r="X852" s="117" t="s">
        <v>687</v>
      </c>
    </row>
    <row r="853" spans="4:24" x14ac:dyDescent="0.25">
      <c r="D853" s="117">
        <v>835</v>
      </c>
      <c r="E853" s="117">
        <v>2.9586110000000003E-14</v>
      </c>
      <c r="F853" s="117" t="s">
        <v>687</v>
      </c>
      <c r="G853">
        <v>83.5</v>
      </c>
      <c r="H853" s="65">
        <v>6.2251759999999998E-13</v>
      </c>
      <c r="W853" s="117" t="s">
        <v>687</v>
      </c>
      <c r="X853" s="117" t="s">
        <v>687</v>
      </c>
    </row>
    <row r="854" spans="4:24" x14ac:dyDescent="0.25">
      <c r="D854" s="117">
        <v>836</v>
      </c>
      <c r="E854" s="117">
        <v>-3.8333469999999998E-13</v>
      </c>
      <c r="F854" s="117" t="s">
        <v>687</v>
      </c>
      <c r="G854">
        <v>83.6</v>
      </c>
      <c r="H854" s="65">
        <v>3.0123070000000002E-13</v>
      </c>
      <c r="W854" s="117" t="s">
        <v>687</v>
      </c>
      <c r="X854" s="117" t="s">
        <v>687</v>
      </c>
    </row>
    <row r="855" spans="4:24" x14ac:dyDescent="0.25">
      <c r="D855" s="117">
        <v>837</v>
      </c>
      <c r="E855" s="117">
        <v>-1.4301839999999999E-13</v>
      </c>
      <c r="F855" s="117" t="s">
        <v>687</v>
      </c>
      <c r="G855">
        <v>83.7</v>
      </c>
      <c r="H855" s="65">
        <v>3.5030810000000001E-13</v>
      </c>
      <c r="W855" s="117" t="s">
        <v>687</v>
      </c>
      <c r="X855" s="117" t="s">
        <v>687</v>
      </c>
    </row>
    <row r="856" spans="4:24" x14ac:dyDescent="0.25">
      <c r="D856" s="117">
        <v>838</v>
      </c>
      <c r="E856" s="117">
        <v>3.7456009999999998E-13</v>
      </c>
      <c r="F856" s="117" t="s">
        <v>687</v>
      </c>
      <c r="G856">
        <v>83.8</v>
      </c>
      <c r="H856" s="65">
        <v>4.3666089999999999E-13</v>
      </c>
      <c r="W856" s="117" t="s">
        <v>687</v>
      </c>
      <c r="X856" s="117" t="s">
        <v>687</v>
      </c>
    </row>
    <row r="857" spans="4:24" x14ac:dyDescent="0.25">
      <c r="D857" s="117">
        <v>839</v>
      </c>
      <c r="E857" s="117">
        <v>3.4184619999999998E-13</v>
      </c>
      <c r="F857" s="117" t="s">
        <v>687</v>
      </c>
      <c r="G857">
        <v>83.9</v>
      </c>
      <c r="H857" s="65">
        <v>5.2608600000000005E-13</v>
      </c>
      <c r="W857" s="117" t="s">
        <v>687</v>
      </c>
      <c r="X857" s="117" t="s">
        <v>687</v>
      </c>
    </row>
    <row r="858" spans="4:24" x14ac:dyDescent="0.25">
      <c r="D858" s="117">
        <v>840</v>
      </c>
      <c r="E858" s="117">
        <v>-1.7247440000000001E-13</v>
      </c>
      <c r="F858" s="117" t="s">
        <v>687</v>
      </c>
      <c r="G858">
        <v>84</v>
      </c>
      <c r="H858" s="65">
        <v>1.6728E-13</v>
      </c>
      <c r="W858" s="117" t="s">
        <v>687</v>
      </c>
      <c r="X858" s="117" t="s">
        <v>687</v>
      </c>
    </row>
    <row r="859" spans="4:24" x14ac:dyDescent="0.25">
      <c r="D859" s="117">
        <v>841</v>
      </c>
      <c r="E859" s="117">
        <v>-3.6439159999999999E-13</v>
      </c>
      <c r="F859" s="117" t="s">
        <v>687</v>
      </c>
      <c r="G859">
        <v>84.1</v>
      </c>
      <c r="H859" s="65">
        <v>5.3395400000000005E-13</v>
      </c>
      <c r="W859" s="117" t="s">
        <v>687</v>
      </c>
      <c r="X859" s="117" t="s">
        <v>687</v>
      </c>
    </row>
    <row r="860" spans="4:24" x14ac:dyDescent="0.25">
      <c r="D860" s="117">
        <v>842</v>
      </c>
      <c r="E860" s="117">
        <v>5.3802469999999999E-14</v>
      </c>
      <c r="F860" s="117" t="s">
        <v>687</v>
      </c>
      <c r="G860">
        <v>84.2</v>
      </c>
      <c r="H860" s="65">
        <v>5.7425300000000002E-13</v>
      </c>
      <c r="W860" s="117" t="s">
        <v>687</v>
      </c>
      <c r="X860" s="117" t="s">
        <v>687</v>
      </c>
    </row>
    <row r="861" spans="4:24" x14ac:dyDescent="0.25">
      <c r="D861" s="117">
        <v>843</v>
      </c>
      <c r="E861" s="117">
        <v>4.5436320000000002E-13</v>
      </c>
      <c r="F861" s="117" t="s">
        <v>687</v>
      </c>
      <c r="G861">
        <v>84.3</v>
      </c>
      <c r="H861" s="65">
        <v>4.3160520000000002E-13</v>
      </c>
      <c r="W861" s="117" t="s">
        <v>687</v>
      </c>
      <c r="X861" s="117" t="s">
        <v>687</v>
      </c>
    </row>
    <row r="862" spans="4:24" x14ac:dyDescent="0.25">
      <c r="D862" s="117">
        <v>844</v>
      </c>
      <c r="E862" s="117">
        <v>1.7266750000000001E-13</v>
      </c>
      <c r="F862" s="117" t="s">
        <v>687</v>
      </c>
      <c r="G862">
        <v>84.4</v>
      </c>
      <c r="H862" s="65">
        <v>3.6459719999999998E-13</v>
      </c>
      <c r="W862" s="117" t="s">
        <v>687</v>
      </c>
      <c r="X862" s="117" t="s">
        <v>687</v>
      </c>
    </row>
    <row r="863" spans="4:24" x14ac:dyDescent="0.25">
      <c r="D863" s="117">
        <v>845</v>
      </c>
      <c r="E863" s="117">
        <v>-3.208961E-13</v>
      </c>
      <c r="F863" s="117" t="s">
        <v>687</v>
      </c>
      <c r="G863">
        <v>84.5</v>
      </c>
      <c r="H863" s="65">
        <v>6.0065299999999999E-13</v>
      </c>
      <c r="W863" s="117" t="s">
        <v>687</v>
      </c>
      <c r="X863" s="117" t="s">
        <v>687</v>
      </c>
    </row>
    <row r="864" spans="4:24" x14ac:dyDescent="0.25">
      <c r="D864" s="117">
        <v>846</v>
      </c>
      <c r="E864" s="117">
        <v>-2.7081769999999999E-13</v>
      </c>
      <c r="F864" s="117" t="s">
        <v>687</v>
      </c>
      <c r="G864">
        <v>84.6</v>
      </c>
      <c r="H864" s="65">
        <v>4.9861310000000001E-13</v>
      </c>
      <c r="W864" s="117" t="s">
        <v>687</v>
      </c>
      <c r="X864" s="117" t="s">
        <v>687</v>
      </c>
    </row>
    <row r="865" spans="4:24" x14ac:dyDescent="0.25">
      <c r="D865" s="117">
        <v>847</v>
      </c>
      <c r="E865" s="117">
        <v>2.4743260000000002E-13</v>
      </c>
      <c r="F865" s="117" t="s">
        <v>687</v>
      </c>
      <c r="G865">
        <v>84.7</v>
      </c>
      <c r="H865" s="65">
        <v>8.5998750000000002E-13</v>
      </c>
      <c r="W865" s="117" t="s">
        <v>687</v>
      </c>
      <c r="X865" s="117" t="s">
        <v>687</v>
      </c>
    </row>
    <row r="866" spans="4:24" x14ac:dyDescent="0.25">
      <c r="D866" s="117">
        <v>848</v>
      </c>
      <c r="E866" s="117">
        <v>4.3192699999999999E-13</v>
      </c>
      <c r="F866" s="117" t="s">
        <v>687</v>
      </c>
      <c r="G866">
        <v>84.8</v>
      </c>
      <c r="H866" s="65">
        <v>7.7986100000000004E-13</v>
      </c>
      <c r="W866" s="117" t="s">
        <v>687</v>
      </c>
      <c r="X866" s="117" t="s">
        <v>687</v>
      </c>
    </row>
    <row r="867" spans="4:24" x14ac:dyDescent="0.25">
      <c r="D867" s="117">
        <v>849</v>
      </c>
      <c r="E867" s="117">
        <v>-1.5387110000000001E-14</v>
      </c>
      <c r="F867" s="117" t="s">
        <v>687</v>
      </c>
      <c r="G867">
        <v>84.9</v>
      </c>
      <c r="H867" s="65">
        <v>6.2815840000000001E-13</v>
      </c>
      <c r="W867" s="117" t="s">
        <v>687</v>
      </c>
      <c r="X867" s="117" t="s">
        <v>687</v>
      </c>
    </row>
    <row r="868" spans="4:24" x14ac:dyDescent="0.25">
      <c r="D868" s="117">
        <v>850</v>
      </c>
      <c r="E868" s="117">
        <v>-3.9183230000000002E-13</v>
      </c>
      <c r="F868" s="117" t="s">
        <v>687</v>
      </c>
      <c r="G868">
        <v>85</v>
      </c>
      <c r="H868" s="65">
        <v>7.5791509999999996E-13</v>
      </c>
      <c r="W868" s="117" t="s">
        <v>687</v>
      </c>
      <c r="X868" s="117" t="s">
        <v>687</v>
      </c>
    </row>
    <row r="869" spans="4:24" x14ac:dyDescent="0.25">
      <c r="D869" s="117">
        <v>851</v>
      </c>
      <c r="E869" s="117">
        <v>-1.0066500000000001E-13</v>
      </c>
      <c r="F869" s="117" t="s">
        <v>687</v>
      </c>
      <c r="G869">
        <v>85.1</v>
      </c>
      <c r="H869" s="65">
        <v>2.9193220000000001E-13</v>
      </c>
      <c r="W869" s="117" t="s">
        <v>687</v>
      </c>
      <c r="X869" s="117" t="s">
        <v>687</v>
      </c>
    </row>
    <row r="870" spans="4:24" x14ac:dyDescent="0.25">
      <c r="D870" s="117">
        <v>852</v>
      </c>
      <c r="E870" s="117">
        <v>4.065351E-13</v>
      </c>
      <c r="F870" s="117" t="s">
        <v>687</v>
      </c>
      <c r="G870">
        <v>85.2</v>
      </c>
      <c r="H870" s="65">
        <v>4.5982590000000003E-13</v>
      </c>
      <c r="W870" s="117" t="s">
        <v>687</v>
      </c>
      <c r="X870" s="117" t="s">
        <v>687</v>
      </c>
    </row>
    <row r="871" spans="4:24" x14ac:dyDescent="0.25">
      <c r="D871" s="117">
        <v>853</v>
      </c>
      <c r="E871" s="117">
        <v>3.0852769999999998E-13</v>
      </c>
      <c r="F871" s="117" t="s">
        <v>687</v>
      </c>
      <c r="G871">
        <v>85.3</v>
      </c>
      <c r="H871" s="65">
        <v>2.5208840000000002E-13</v>
      </c>
      <c r="W871" s="117" t="s">
        <v>687</v>
      </c>
      <c r="X871" s="117" t="s">
        <v>687</v>
      </c>
    </row>
    <row r="872" spans="4:24" x14ac:dyDescent="0.25">
      <c r="D872" s="117">
        <v>854</v>
      </c>
      <c r="E872" s="117">
        <v>-2.0975620000000001E-13</v>
      </c>
      <c r="F872" s="117" t="s">
        <v>687</v>
      </c>
      <c r="G872">
        <v>85.4</v>
      </c>
      <c r="H872" s="65">
        <v>5.7823579999999997E-13</v>
      </c>
      <c r="W872" s="117" t="s">
        <v>687</v>
      </c>
      <c r="X872" s="117" t="s">
        <v>687</v>
      </c>
    </row>
    <row r="873" spans="4:24" x14ac:dyDescent="0.25">
      <c r="D873" s="117">
        <v>855</v>
      </c>
      <c r="E873" s="117">
        <v>-3.5199790000000001E-13</v>
      </c>
      <c r="F873" s="117" t="s">
        <v>687</v>
      </c>
      <c r="G873">
        <v>85.5</v>
      </c>
      <c r="H873" s="65">
        <v>9.1418560000000005E-13</v>
      </c>
      <c r="W873" s="117" t="s">
        <v>687</v>
      </c>
      <c r="X873" s="117" t="s">
        <v>687</v>
      </c>
    </row>
    <row r="874" spans="4:24" x14ac:dyDescent="0.25">
      <c r="D874" s="117">
        <v>856</v>
      </c>
      <c r="E874" s="117">
        <v>1.066351E-13</v>
      </c>
      <c r="F874" s="117" t="s">
        <v>687</v>
      </c>
      <c r="G874">
        <v>85.6</v>
      </c>
      <c r="H874" s="65">
        <v>3.1378049999999999E-13</v>
      </c>
      <c r="W874" s="117" t="s">
        <v>687</v>
      </c>
      <c r="X874" s="117" t="s">
        <v>687</v>
      </c>
    </row>
    <row r="875" spans="4:24" x14ac:dyDescent="0.25">
      <c r="D875" s="117">
        <v>857</v>
      </c>
      <c r="E875" s="117">
        <v>4.6259199999999999E-13</v>
      </c>
      <c r="F875" s="117" t="s">
        <v>687</v>
      </c>
      <c r="G875">
        <v>85.7</v>
      </c>
      <c r="H875" s="65">
        <v>6.2414309999999998E-13</v>
      </c>
      <c r="W875" s="117" t="s">
        <v>687</v>
      </c>
      <c r="X875" s="117" t="s">
        <v>687</v>
      </c>
    </row>
    <row r="876" spans="4:24" x14ac:dyDescent="0.25">
      <c r="D876" s="117">
        <v>858</v>
      </c>
      <c r="E876" s="117">
        <v>1.2987740000000001E-13</v>
      </c>
      <c r="F876" s="117" t="s">
        <v>687</v>
      </c>
      <c r="G876">
        <v>85.8</v>
      </c>
      <c r="H876" s="65">
        <v>7.0965070000000001E-13</v>
      </c>
      <c r="W876" s="117" t="s">
        <v>687</v>
      </c>
      <c r="X876" s="117" t="s">
        <v>687</v>
      </c>
    </row>
    <row r="877" spans="4:24" x14ac:dyDescent="0.25">
      <c r="D877" s="117">
        <v>859</v>
      </c>
      <c r="E877" s="117">
        <v>-3.4689259999999999E-13</v>
      </c>
      <c r="F877" s="117" t="s">
        <v>687</v>
      </c>
      <c r="G877">
        <v>85.9</v>
      </c>
      <c r="H877" s="65">
        <v>6.749275E-13</v>
      </c>
      <c r="W877" s="117" t="s">
        <v>687</v>
      </c>
      <c r="X877" s="117" t="s">
        <v>687</v>
      </c>
    </row>
    <row r="878" spans="4:24" x14ac:dyDescent="0.25">
      <c r="D878" s="117">
        <v>860</v>
      </c>
      <c r="E878" s="117">
        <v>-2.329649E-13</v>
      </c>
      <c r="F878" s="117" t="s">
        <v>687</v>
      </c>
      <c r="G878">
        <v>86</v>
      </c>
      <c r="H878" s="65">
        <v>3.4634159999999998E-13</v>
      </c>
      <c r="W878" s="117" t="s">
        <v>687</v>
      </c>
      <c r="X878" s="117" t="s">
        <v>687</v>
      </c>
    </row>
    <row r="879" spans="4:24" x14ac:dyDescent="0.25">
      <c r="D879" s="117">
        <v>861</v>
      </c>
      <c r="E879" s="117">
        <v>2.8414339999999998E-13</v>
      </c>
      <c r="F879" s="117" t="s">
        <v>687</v>
      </c>
      <c r="G879">
        <v>86.1</v>
      </c>
      <c r="H879" s="65">
        <v>3.6888889999999998E-13</v>
      </c>
      <c r="W879" s="117" t="s">
        <v>687</v>
      </c>
      <c r="X879" s="117" t="s">
        <v>687</v>
      </c>
    </row>
    <row r="880" spans="4:24" x14ac:dyDescent="0.25">
      <c r="D880" s="117">
        <v>862</v>
      </c>
      <c r="E880" s="117">
        <v>4.021687E-13</v>
      </c>
      <c r="F880" s="117" t="s">
        <v>687</v>
      </c>
      <c r="G880">
        <v>86.2</v>
      </c>
      <c r="H880" s="65">
        <v>2.9550860000000002E-13</v>
      </c>
      <c r="W880" s="117" t="s">
        <v>687</v>
      </c>
      <c r="X880" s="117" t="s">
        <v>687</v>
      </c>
    </row>
    <row r="881" spans="4:24" x14ac:dyDescent="0.25">
      <c r="D881" s="117">
        <v>863</v>
      </c>
      <c r="E881" s="117">
        <v>-5.8983290000000006E-14</v>
      </c>
      <c r="F881" s="117" t="s">
        <v>687</v>
      </c>
      <c r="G881">
        <v>86.3</v>
      </c>
      <c r="H881" s="65">
        <v>3.4614649999999999E-13</v>
      </c>
      <c r="W881" s="117" t="s">
        <v>687</v>
      </c>
      <c r="X881" s="117" t="s">
        <v>687</v>
      </c>
    </row>
    <row r="882" spans="4:24" x14ac:dyDescent="0.25">
      <c r="D882" s="117">
        <v>864</v>
      </c>
      <c r="E882" s="117">
        <v>-3.9331010000000002E-13</v>
      </c>
      <c r="F882" s="117" t="s">
        <v>687</v>
      </c>
      <c r="G882">
        <v>86.4</v>
      </c>
      <c r="H882" s="65">
        <v>3.36084E-13</v>
      </c>
      <c r="W882" s="117" t="s">
        <v>687</v>
      </c>
      <c r="X882" s="117" t="s">
        <v>687</v>
      </c>
    </row>
    <row r="883" spans="4:24" x14ac:dyDescent="0.25">
      <c r="D883" s="117">
        <v>865</v>
      </c>
      <c r="E883" s="117">
        <v>-5.1829229999999998E-14</v>
      </c>
      <c r="F883" s="117" t="s">
        <v>687</v>
      </c>
      <c r="G883">
        <v>86.5</v>
      </c>
      <c r="H883" s="65">
        <v>1.853568E-13</v>
      </c>
      <c r="W883" s="117" t="s">
        <v>687</v>
      </c>
      <c r="X883" s="117" t="s">
        <v>687</v>
      </c>
    </row>
    <row r="884" spans="4:24" x14ac:dyDescent="0.25">
      <c r="D884" s="117">
        <v>866</v>
      </c>
      <c r="E884" s="117">
        <v>4.150998E-13</v>
      </c>
      <c r="F884" s="117" t="s">
        <v>687</v>
      </c>
      <c r="G884">
        <v>86.6</v>
      </c>
      <c r="H884" s="65">
        <v>2.4846330000000002E-13</v>
      </c>
      <c r="W884" s="117" t="s">
        <v>687</v>
      </c>
      <c r="X884" s="117" t="s">
        <v>687</v>
      </c>
    </row>
    <row r="885" spans="4:24" x14ac:dyDescent="0.25">
      <c r="D885" s="117">
        <v>867</v>
      </c>
      <c r="E885" s="117">
        <v>2.794076E-13</v>
      </c>
      <c r="F885" s="117" t="s">
        <v>687</v>
      </c>
      <c r="G885">
        <v>86.7</v>
      </c>
      <c r="H885" s="65">
        <v>2.8777469999999999E-14</v>
      </c>
      <c r="W885" s="117" t="s">
        <v>687</v>
      </c>
      <c r="X885" s="117" t="s">
        <v>687</v>
      </c>
    </row>
    <row r="886" spans="4:24" x14ac:dyDescent="0.25">
      <c r="D886" s="117">
        <v>868</v>
      </c>
      <c r="E886" s="117">
        <v>-2.4865010000000001E-13</v>
      </c>
      <c r="F886" s="117" t="s">
        <v>687</v>
      </c>
      <c r="G886">
        <v>86.8</v>
      </c>
      <c r="H886" s="65">
        <v>6.3793239999999996E-14</v>
      </c>
      <c r="W886" s="117" t="s">
        <v>687</v>
      </c>
      <c r="X886" s="117" t="s">
        <v>687</v>
      </c>
    </row>
    <row r="887" spans="4:24" x14ac:dyDescent="0.25">
      <c r="D887" s="117">
        <v>869</v>
      </c>
      <c r="E887" s="117">
        <v>-3.356745E-13</v>
      </c>
      <c r="F887" s="117" t="s">
        <v>687</v>
      </c>
      <c r="G887">
        <v>86.9</v>
      </c>
      <c r="H887" s="65">
        <v>9.2826749999999999E-14</v>
      </c>
      <c r="W887" s="117" t="s">
        <v>687</v>
      </c>
      <c r="X887" s="117" t="s">
        <v>687</v>
      </c>
    </row>
    <row r="888" spans="4:24" x14ac:dyDescent="0.25">
      <c r="D888" s="117">
        <v>870</v>
      </c>
      <c r="E888" s="117">
        <v>1.483504E-13</v>
      </c>
      <c r="F888" s="117" t="s">
        <v>687</v>
      </c>
      <c r="G888">
        <v>87</v>
      </c>
      <c r="H888" s="65">
        <v>1.419041E-13</v>
      </c>
      <c r="W888" s="117" t="s">
        <v>687</v>
      </c>
      <c r="X888" s="117" t="s">
        <v>687</v>
      </c>
    </row>
    <row r="889" spans="4:24" x14ac:dyDescent="0.25">
      <c r="D889" s="117">
        <v>871</v>
      </c>
      <c r="E889" s="117">
        <v>4.5805789999999997E-13</v>
      </c>
      <c r="F889" s="117" t="s">
        <v>687</v>
      </c>
      <c r="G889">
        <v>87.1</v>
      </c>
      <c r="H889" s="65">
        <v>2.1266719999999999E-13</v>
      </c>
      <c r="W889" s="117" t="s">
        <v>687</v>
      </c>
      <c r="X889" s="117" t="s">
        <v>687</v>
      </c>
    </row>
    <row r="890" spans="4:24" x14ac:dyDescent="0.25">
      <c r="D890" s="117">
        <v>872</v>
      </c>
      <c r="E890" s="117">
        <v>9.2494910000000005E-14</v>
      </c>
      <c r="F890" s="117" t="s">
        <v>687</v>
      </c>
      <c r="G890">
        <v>87.2</v>
      </c>
      <c r="H890" s="65">
        <v>1.565346E-13</v>
      </c>
      <c r="W890" s="117" t="s">
        <v>687</v>
      </c>
      <c r="X890" s="117" t="s">
        <v>687</v>
      </c>
    </row>
    <row r="891" spans="4:24" x14ac:dyDescent="0.25">
      <c r="D891" s="117">
        <v>873</v>
      </c>
      <c r="E891" s="117">
        <v>-3.7742340000000002E-13</v>
      </c>
      <c r="F891" s="117" t="s">
        <v>687</v>
      </c>
      <c r="G891">
        <v>87.3</v>
      </c>
      <c r="H891" s="65">
        <v>7.6586840000000006E-14</v>
      </c>
      <c r="W891" s="117" t="s">
        <v>687</v>
      </c>
      <c r="X891" s="117" t="s">
        <v>687</v>
      </c>
    </row>
    <row r="892" spans="4:24" x14ac:dyDescent="0.25">
      <c r="D892" s="117">
        <v>874</v>
      </c>
      <c r="E892" s="117">
        <v>-2.0428139999999999E-13</v>
      </c>
      <c r="F892" s="117" t="s">
        <v>687</v>
      </c>
      <c r="G892">
        <v>87.4</v>
      </c>
      <c r="H892" s="65">
        <v>1.9270460000000001E-13</v>
      </c>
      <c r="W892" s="117" t="s">
        <v>687</v>
      </c>
      <c r="X892" s="117" t="s">
        <v>687</v>
      </c>
    </row>
    <row r="893" spans="4:24" x14ac:dyDescent="0.25">
      <c r="D893" s="117">
        <v>875</v>
      </c>
      <c r="E893" s="117">
        <v>3.262953E-13</v>
      </c>
      <c r="F893" s="117" t="s">
        <v>687</v>
      </c>
      <c r="G893">
        <v>87.5</v>
      </c>
      <c r="H893" s="65">
        <v>5.226762E-14</v>
      </c>
      <c r="W893" s="117" t="s">
        <v>687</v>
      </c>
      <c r="X893" s="117" t="s">
        <v>687</v>
      </c>
    </row>
    <row r="894" spans="4:24" x14ac:dyDescent="0.25">
      <c r="D894" s="117">
        <v>876</v>
      </c>
      <c r="E894" s="117">
        <v>3.738211E-13</v>
      </c>
      <c r="F894" s="117" t="s">
        <v>687</v>
      </c>
      <c r="G894">
        <v>87.6</v>
      </c>
      <c r="H894" s="65">
        <v>8.755976E-14</v>
      </c>
      <c r="W894" s="117" t="s">
        <v>687</v>
      </c>
      <c r="X894" s="117" t="s">
        <v>687</v>
      </c>
    </row>
    <row r="895" spans="4:24" x14ac:dyDescent="0.25">
      <c r="D895" s="117">
        <v>877</v>
      </c>
      <c r="E895" s="117">
        <v>-1.074496E-13</v>
      </c>
      <c r="F895" s="117" t="s">
        <v>687</v>
      </c>
      <c r="G895">
        <v>87.7</v>
      </c>
      <c r="H895" s="65">
        <v>9.284301E-14</v>
      </c>
      <c r="W895" s="117" t="s">
        <v>687</v>
      </c>
      <c r="X895" s="117" t="s">
        <v>687</v>
      </c>
    </row>
    <row r="896" spans="4:24" x14ac:dyDescent="0.25">
      <c r="D896" s="117">
        <v>878</v>
      </c>
      <c r="E896" s="117">
        <v>-3.9065669999999999E-13</v>
      </c>
      <c r="F896" s="117" t="s">
        <v>687</v>
      </c>
      <c r="G896">
        <v>87.8</v>
      </c>
      <c r="H896" s="65">
        <v>3.1849880000000001E-14</v>
      </c>
      <c r="W896" s="117" t="s">
        <v>687</v>
      </c>
      <c r="X896" s="117" t="s">
        <v>687</v>
      </c>
    </row>
    <row r="897" spans="4:24" x14ac:dyDescent="0.25">
      <c r="D897" s="117">
        <v>879</v>
      </c>
      <c r="E897" s="117">
        <v>-8.3673909999999995E-15</v>
      </c>
      <c r="F897" s="117" t="s">
        <v>687</v>
      </c>
      <c r="G897">
        <v>87.9</v>
      </c>
      <c r="H897" s="65">
        <v>6.2639060000000004E-14</v>
      </c>
      <c r="W897" s="117" t="s">
        <v>687</v>
      </c>
      <c r="X897" s="117" t="s">
        <v>687</v>
      </c>
    </row>
    <row r="898" spans="4:24" x14ac:dyDescent="0.25">
      <c r="D898" s="117">
        <v>880</v>
      </c>
      <c r="E898" s="117">
        <v>4.332033E-13</v>
      </c>
      <c r="F898" s="117" t="s">
        <v>687</v>
      </c>
      <c r="G898">
        <v>88</v>
      </c>
      <c r="H898" s="65">
        <v>9.2469110000000005E-14</v>
      </c>
      <c r="W898" s="117" t="s">
        <v>687</v>
      </c>
      <c r="X898" s="117" t="s">
        <v>687</v>
      </c>
    </row>
    <row r="899" spans="4:24" x14ac:dyDescent="0.25">
      <c r="D899" s="117">
        <v>881</v>
      </c>
      <c r="E899" s="117">
        <v>2.3413199999999998E-13</v>
      </c>
      <c r="F899" s="117" t="s">
        <v>687</v>
      </c>
      <c r="G899">
        <v>88.1</v>
      </c>
      <c r="H899" s="65">
        <v>3.5247429999999997E-14</v>
      </c>
      <c r="W899" s="117" t="s">
        <v>687</v>
      </c>
      <c r="X899" s="117" t="s">
        <v>687</v>
      </c>
    </row>
    <row r="900" spans="4:24" x14ac:dyDescent="0.25">
      <c r="D900" s="117">
        <v>882</v>
      </c>
      <c r="E900" s="117">
        <v>-2.8280830000000001E-13</v>
      </c>
      <c r="F900" s="117" t="s">
        <v>687</v>
      </c>
      <c r="G900">
        <v>88.2</v>
      </c>
      <c r="H900" s="65">
        <v>1.3441E-13</v>
      </c>
      <c r="W900" s="117" t="s">
        <v>687</v>
      </c>
      <c r="X900" s="117" t="s">
        <v>687</v>
      </c>
    </row>
    <row r="901" spans="4:24" x14ac:dyDescent="0.25">
      <c r="D901" s="117">
        <v>883</v>
      </c>
      <c r="E901" s="117">
        <v>-3.038003E-13</v>
      </c>
      <c r="F901" s="117" t="s">
        <v>687</v>
      </c>
      <c r="G901">
        <v>88.3</v>
      </c>
      <c r="H901" s="65">
        <v>9.8727730000000004E-14</v>
      </c>
      <c r="W901" s="117" t="s">
        <v>687</v>
      </c>
      <c r="X901" s="117" t="s">
        <v>687</v>
      </c>
    </row>
    <row r="902" spans="4:24" x14ac:dyDescent="0.25">
      <c r="D902" s="117">
        <v>884</v>
      </c>
      <c r="E902" s="117">
        <v>1.8936030000000001E-13</v>
      </c>
      <c r="F902" s="117" t="s">
        <v>687</v>
      </c>
      <c r="G902">
        <v>88.4</v>
      </c>
      <c r="H902" s="65">
        <v>4.2956890000000004E-15</v>
      </c>
      <c r="W902" s="117" t="s">
        <v>687</v>
      </c>
      <c r="X902" s="117" t="s">
        <v>687</v>
      </c>
    </row>
    <row r="903" spans="4:24" x14ac:dyDescent="0.25">
      <c r="D903" s="117">
        <v>885</v>
      </c>
      <c r="E903" s="117">
        <v>4.5080300000000002E-13</v>
      </c>
      <c r="F903" s="117" t="s">
        <v>687</v>
      </c>
      <c r="G903">
        <v>88.5</v>
      </c>
      <c r="H903" s="65">
        <v>1.232583E-13</v>
      </c>
      <c r="W903" s="117" t="s">
        <v>687</v>
      </c>
      <c r="X903" s="117" t="s">
        <v>687</v>
      </c>
    </row>
    <row r="904" spans="4:24" x14ac:dyDescent="0.25">
      <c r="D904" s="117">
        <v>886</v>
      </c>
      <c r="E904" s="117">
        <v>4.1677500000000001E-14</v>
      </c>
      <c r="F904" s="117" t="s">
        <v>687</v>
      </c>
      <c r="G904">
        <v>88.6</v>
      </c>
      <c r="H904" s="65">
        <v>2.2429439999999999E-14</v>
      </c>
      <c r="W904" s="117" t="s">
        <v>687</v>
      </c>
      <c r="X904" s="117" t="s">
        <v>687</v>
      </c>
    </row>
    <row r="905" spans="4:24" x14ac:dyDescent="0.25">
      <c r="D905" s="117">
        <v>887</v>
      </c>
      <c r="E905" s="117">
        <v>-3.8807050000000002E-13</v>
      </c>
      <c r="F905" s="117" t="s">
        <v>687</v>
      </c>
      <c r="G905">
        <v>88.7</v>
      </c>
      <c r="H905" s="65">
        <v>1.1272429999999999E-13</v>
      </c>
      <c r="W905" s="117" t="s">
        <v>687</v>
      </c>
      <c r="X905" s="117" t="s">
        <v>687</v>
      </c>
    </row>
    <row r="906" spans="4:24" x14ac:dyDescent="0.25">
      <c r="D906" s="117">
        <v>888</v>
      </c>
      <c r="E906" s="117">
        <v>-1.5853569999999999E-13</v>
      </c>
      <c r="F906" s="117" t="s">
        <v>687</v>
      </c>
      <c r="G906">
        <v>88.8</v>
      </c>
      <c r="H906" s="65">
        <v>1.7609490000000001E-14</v>
      </c>
      <c r="W906" s="117" t="s">
        <v>687</v>
      </c>
      <c r="X906" s="117" t="s">
        <v>687</v>
      </c>
    </row>
    <row r="907" spans="4:24" x14ac:dyDescent="0.25">
      <c r="D907" s="117">
        <v>889</v>
      </c>
      <c r="E907" s="117">
        <v>3.6062139999999998E-13</v>
      </c>
      <c r="F907" s="117" t="s">
        <v>687</v>
      </c>
      <c r="G907">
        <v>88.9</v>
      </c>
      <c r="H907" s="65">
        <v>1.09912E-13</v>
      </c>
      <c r="W907" s="117" t="s">
        <v>687</v>
      </c>
      <c r="X907" s="117" t="s">
        <v>687</v>
      </c>
    </row>
    <row r="908" spans="4:24" x14ac:dyDescent="0.25">
      <c r="D908" s="117">
        <v>890</v>
      </c>
      <c r="E908" s="117">
        <v>3.663312E-13</v>
      </c>
      <c r="F908" s="117" t="s">
        <v>687</v>
      </c>
      <c r="G908">
        <v>89</v>
      </c>
      <c r="H908" s="65">
        <v>5.6754330000000001E-14</v>
      </c>
      <c r="W908" s="117" t="s">
        <v>687</v>
      </c>
      <c r="X908" s="117" t="s">
        <v>687</v>
      </c>
    </row>
    <row r="909" spans="4:24" x14ac:dyDescent="0.25">
      <c r="D909" s="117">
        <v>891</v>
      </c>
      <c r="E909" s="117">
        <v>-1.5144879999999999E-13</v>
      </c>
      <c r="F909" s="117" t="s">
        <v>687</v>
      </c>
      <c r="G909">
        <v>89.1</v>
      </c>
      <c r="H909" s="65">
        <v>2.577292E-13</v>
      </c>
      <c r="W909" s="117" t="s">
        <v>687</v>
      </c>
      <c r="X909" s="117" t="s">
        <v>687</v>
      </c>
    </row>
    <row r="910" spans="4:24" x14ac:dyDescent="0.25">
      <c r="D910" s="117">
        <v>892</v>
      </c>
      <c r="E910" s="117">
        <v>-3.7765850000000002E-13</v>
      </c>
      <c r="F910" s="117" t="s">
        <v>687</v>
      </c>
      <c r="G910">
        <v>89.2</v>
      </c>
      <c r="H910" s="65">
        <v>5.57627E-14</v>
      </c>
      <c r="W910" s="117" t="s">
        <v>687</v>
      </c>
      <c r="X910" s="117" t="s">
        <v>687</v>
      </c>
    </row>
    <row r="911" spans="4:24" x14ac:dyDescent="0.25">
      <c r="D911" s="117">
        <v>893</v>
      </c>
      <c r="E911" s="117">
        <v>3.7344749999999998E-14</v>
      </c>
      <c r="F911" s="117" t="s">
        <v>687</v>
      </c>
      <c r="G911">
        <v>89.3</v>
      </c>
      <c r="H911" s="65">
        <v>1.7605830000000001E-13</v>
      </c>
      <c r="W911" s="117" t="s">
        <v>687</v>
      </c>
      <c r="X911" s="117" t="s">
        <v>687</v>
      </c>
    </row>
    <row r="912" spans="4:24" x14ac:dyDescent="0.25">
      <c r="D912" s="117">
        <v>894</v>
      </c>
      <c r="E912" s="117">
        <v>4.4603359999999998E-13</v>
      </c>
      <c r="F912" s="117" t="s">
        <v>687</v>
      </c>
      <c r="G912">
        <v>89.4</v>
      </c>
      <c r="H912" s="65">
        <v>3.4971069999999998E-14</v>
      </c>
      <c r="W912" s="117" t="s">
        <v>687</v>
      </c>
      <c r="X912" s="117" t="s">
        <v>687</v>
      </c>
    </row>
    <row r="913" spans="4:24" x14ac:dyDescent="0.25">
      <c r="D913" s="117">
        <v>895</v>
      </c>
      <c r="E913" s="117">
        <v>1.91913E-13</v>
      </c>
      <c r="F913" s="117" t="s">
        <v>687</v>
      </c>
      <c r="G913">
        <v>89.5</v>
      </c>
      <c r="H913" s="65">
        <v>6.4134620000000002E-14</v>
      </c>
      <c r="W913" s="117" t="s">
        <v>687</v>
      </c>
      <c r="X913" s="117" t="s">
        <v>687</v>
      </c>
    </row>
    <row r="914" spans="4:24" x14ac:dyDescent="0.25">
      <c r="D914" s="117">
        <v>896</v>
      </c>
      <c r="E914" s="117">
        <v>-3.0598340000000002E-13</v>
      </c>
      <c r="F914" s="117" t="s">
        <v>687</v>
      </c>
      <c r="G914">
        <v>89.6</v>
      </c>
      <c r="H914" s="65">
        <v>5.7209500000000005E-14</v>
      </c>
      <c r="W914" s="117" t="s">
        <v>687</v>
      </c>
      <c r="X914" s="117" t="s">
        <v>687</v>
      </c>
    </row>
    <row r="915" spans="4:24" x14ac:dyDescent="0.25">
      <c r="D915" s="117">
        <v>897</v>
      </c>
      <c r="E915" s="117">
        <v>-2.8243880000000002E-13</v>
      </c>
      <c r="F915" s="117" t="s">
        <v>687</v>
      </c>
      <c r="G915">
        <v>89.7</v>
      </c>
      <c r="H915" s="65">
        <v>3.0443729999999998E-14</v>
      </c>
      <c r="W915" s="117" t="s">
        <v>687</v>
      </c>
      <c r="X915" s="117" t="s">
        <v>687</v>
      </c>
    </row>
    <row r="916" spans="4:24" x14ac:dyDescent="0.25">
      <c r="D916" s="117">
        <v>898</v>
      </c>
      <c r="E916" s="117">
        <v>2.385991E-13</v>
      </c>
      <c r="F916" s="117" t="s">
        <v>687</v>
      </c>
      <c r="G916">
        <v>89.8</v>
      </c>
      <c r="H916" s="65">
        <v>3.9636579999999999E-14</v>
      </c>
      <c r="W916" s="117" t="s">
        <v>687</v>
      </c>
      <c r="X916" s="117" t="s">
        <v>687</v>
      </c>
    </row>
    <row r="917" spans="4:24" x14ac:dyDescent="0.25">
      <c r="D917" s="117">
        <v>899</v>
      </c>
      <c r="E917" s="117">
        <v>4.4052530000000001E-13</v>
      </c>
      <c r="F917" s="117" t="s">
        <v>687</v>
      </c>
      <c r="G917">
        <v>89.9</v>
      </c>
      <c r="H917" s="65">
        <v>1.9748390000000001E-13</v>
      </c>
      <c r="W917" s="117" t="s">
        <v>687</v>
      </c>
      <c r="X917" s="117" t="s">
        <v>687</v>
      </c>
    </row>
    <row r="918" spans="4:24" x14ac:dyDescent="0.25">
      <c r="D918" s="117">
        <v>900</v>
      </c>
      <c r="E918" s="117">
        <v>-1.582791E-15</v>
      </c>
      <c r="F918" s="117" t="s">
        <v>687</v>
      </c>
      <c r="G918">
        <v>90</v>
      </c>
      <c r="H918" s="65">
        <v>6.9986840000000001E-14</v>
      </c>
      <c r="W918" s="117" t="s">
        <v>687</v>
      </c>
      <c r="X918" s="117" t="s">
        <v>687</v>
      </c>
    </row>
    <row r="919" spans="4:24" x14ac:dyDescent="0.25">
      <c r="D919" s="117">
        <v>901</v>
      </c>
      <c r="E919" s="117">
        <v>-3.9539250000000002E-13</v>
      </c>
      <c r="F919" s="117" t="s">
        <v>687</v>
      </c>
      <c r="G919">
        <v>90.1</v>
      </c>
      <c r="H919" s="65">
        <v>3.8564900000000001E-13</v>
      </c>
      <c r="W919" s="117" t="s">
        <v>687</v>
      </c>
      <c r="X919" s="117" t="s">
        <v>687</v>
      </c>
    </row>
    <row r="920" spans="4:24" x14ac:dyDescent="0.25">
      <c r="D920" s="117">
        <v>902</v>
      </c>
      <c r="E920" s="117">
        <v>-1.134617E-13</v>
      </c>
      <c r="F920" s="117" t="s">
        <v>687</v>
      </c>
      <c r="G920">
        <v>90.2</v>
      </c>
      <c r="H920" s="65">
        <v>8.6324290000000002E-14</v>
      </c>
      <c r="W920" s="117" t="s">
        <v>687</v>
      </c>
      <c r="X920" s="117" t="s">
        <v>687</v>
      </c>
    </row>
    <row r="921" spans="4:24" x14ac:dyDescent="0.25">
      <c r="D921" s="117">
        <v>903</v>
      </c>
      <c r="E921" s="117">
        <v>3.9813829999999999E-13</v>
      </c>
      <c r="F921" s="117" t="s">
        <v>687</v>
      </c>
      <c r="G921">
        <v>90.3</v>
      </c>
      <c r="H921" s="65">
        <v>2.275741E-13</v>
      </c>
      <c r="W921" s="117" t="s">
        <v>687</v>
      </c>
      <c r="X921" s="117" t="s">
        <v>687</v>
      </c>
    </row>
    <row r="922" spans="4:24" x14ac:dyDescent="0.25">
      <c r="D922" s="117">
        <v>904</v>
      </c>
      <c r="E922" s="117">
        <v>3.19645E-13</v>
      </c>
      <c r="F922" s="117" t="s">
        <v>687</v>
      </c>
      <c r="G922">
        <v>90.4</v>
      </c>
      <c r="H922" s="65">
        <v>9.3314430000000006E-14</v>
      </c>
      <c r="W922" s="117" t="s">
        <v>687</v>
      </c>
      <c r="X922" s="117" t="s">
        <v>687</v>
      </c>
    </row>
    <row r="923" spans="4:24" x14ac:dyDescent="0.25">
      <c r="D923" s="117">
        <v>905</v>
      </c>
      <c r="E923" s="117">
        <v>-1.9642210000000001E-13</v>
      </c>
      <c r="F923" s="117" t="s">
        <v>687</v>
      </c>
      <c r="G923">
        <v>90.5</v>
      </c>
      <c r="H923" s="65">
        <v>6.6508020000000002E-14</v>
      </c>
      <c r="W923" s="117" t="s">
        <v>687</v>
      </c>
      <c r="X923" s="117" t="s">
        <v>687</v>
      </c>
    </row>
    <row r="924" spans="4:24" x14ac:dyDescent="0.25">
      <c r="D924" s="117">
        <v>906</v>
      </c>
      <c r="E924" s="117">
        <v>-3.692281E-13</v>
      </c>
      <c r="F924" s="117" t="s">
        <v>687</v>
      </c>
      <c r="G924">
        <v>90.6</v>
      </c>
      <c r="H924" s="65">
        <v>1.783017E-13</v>
      </c>
      <c r="W924" s="117" t="s">
        <v>687</v>
      </c>
      <c r="X924" s="117" t="s">
        <v>687</v>
      </c>
    </row>
    <row r="925" spans="4:24" x14ac:dyDescent="0.25">
      <c r="D925" s="117">
        <v>907</v>
      </c>
      <c r="E925" s="117">
        <v>7.9899709999999994E-14</v>
      </c>
      <c r="F925" s="117" t="s">
        <v>687</v>
      </c>
      <c r="G925">
        <v>90.7</v>
      </c>
      <c r="H925" s="65">
        <v>1.7760260000000001E-13</v>
      </c>
      <c r="W925" s="117" t="s">
        <v>687</v>
      </c>
      <c r="X925" s="117" t="s">
        <v>687</v>
      </c>
    </row>
    <row r="926" spans="4:24" x14ac:dyDescent="0.25">
      <c r="D926" s="117">
        <v>908</v>
      </c>
      <c r="E926" s="117">
        <v>4.5369150000000002E-13</v>
      </c>
      <c r="F926" s="117" t="s">
        <v>687</v>
      </c>
      <c r="G926">
        <v>90.8</v>
      </c>
      <c r="H926" s="65">
        <v>3.5645290000000002E-13</v>
      </c>
      <c r="W926" s="117" t="s">
        <v>687</v>
      </c>
      <c r="X926" s="117" t="s">
        <v>687</v>
      </c>
    </row>
    <row r="927" spans="4:24" x14ac:dyDescent="0.25">
      <c r="D927" s="117">
        <v>909</v>
      </c>
      <c r="E927" s="117">
        <v>1.4764510000000001E-13</v>
      </c>
      <c r="F927" s="117" t="s">
        <v>687</v>
      </c>
      <c r="G927">
        <v>90.9</v>
      </c>
      <c r="H927" s="65">
        <v>4.7339979999999997E-13</v>
      </c>
      <c r="W927" s="117" t="s">
        <v>687</v>
      </c>
      <c r="X927" s="117" t="s">
        <v>687</v>
      </c>
    </row>
    <row r="928" spans="4:24" x14ac:dyDescent="0.25">
      <c r="D928" s="117">
        <v>910</v>
      </c>
      <c r="E928" s="117">
        <v>-3.4356749999999999E-13</v>
      </c>
      <c r="F928" s="117" t="s">
        <v>687</v>
      </c>
      <c r="G928">
        <v>91</v>
      </c>
      <c r="H928" s="65">
        <v>2.773504E-13</v>
      </c>
      <c r="W928" s="117" t="s">
        <v>687</v>
      </c>
      <c r="X928" s="117" t="s">
        <v>687</v>
      </c>
    </row>
    <row r="929" spans="4:24" x14ac:dyDescent="0.25">
      <c r="D929" s="117">
        <v>911</v>
      </c>
      <c r="E929" s="117">
        <v>-2.4032050000000002E-13</v>
      </c>
      <c r="F929" s="117" t="s">
        <v>687</v>
      </c>
      <c r="G929">
        <v>91.1</v>
      </c>
      <c r="H929" s="65">
        <v>3.8927410000000001E-13</v>
      </c>
      <c r="W929" s="117" t="s">
        <v>687</v>
      </c>
      <c r="X929" s="117" t="s">
        <v>687</v>
      </c>
    </row>
    <row r="930" spans="4:24" x14ac:dyDescent="0.25">
      <c r="D930" s="117">
        <v>912</v>
      </c>
      <c r="E930" s="117">
        <v>2.7584729999999999E-13</v>
      </c>
      <c r="F930" s="117" t="s">
        <v>687</v>
      </c>
      <c r="G930">
        <v>91.2</v>
      </c>
      <c r="H930" s="65">
        <v>3.9395589999999998E-13</v>
      </c>
      <c r="W930" s="117" t="s">
        <v>687</v>
      </c>
      <c r="X930" s="117" t="s">
        <v>687</v>
      </c>
    </row>
    <row r="931" spans="4:24" x14ac:dyDescent="0.25">
      <c r="D931" s="117">
        <v>913</v>
      </c>
      <c r="E931" s="117">
        <v>4.1872720000000002E-13</v>
      </c>
      <c r="F931" s="117" t="s">
        <v>687</v>
      </c>
      <c r="G931">
        <v>91.3</v>
      </c>
      <c r="H931" s="65">
        <v>7.1455989999999998E-13</v>
      </c>
      <c r="W931" s="117" t="s">
        <v>687</v>
      </c>
      <c r="X931" s="117" t="s">
        <v>687</v>
      </c>
    </row>
    <row r="932" spans="4:24" x14ac:dyDescent="0.25">
      <c r="D932" s="117">
        <v>914</v>
      </c>
      <c r="E932" s="117">
        <v>-4.135001E-14</v>
      </c>
      <c r="F932" s="117" t="s">
        <v>687</v>
      </c>
      <c r="G932">
        <v>91.4</v>
      </c>
      <c r="H932" s="65">
        <v>4.7447270000000004E-13</v>
      </c>
      <c r="W932" s="117" t="s">
        <v>687</v>
      </c>
      <c r="X932" s="117" t="s">
        <v>687</v>
      </c>
    </row>
    <row r="933" spans="4:24" x14ac:dyDescent="0.25">
      <c r="D933" s="117">
        <v>915</v>
      </c>
      <c r="E933" s="117">
        <v>-3.990535E-13</v>
      </c>
      <c r="F933" s="117" t="s">
        <v>687</v>
      </c>
      <c r="G933">
        <v>91.5</v>
      </c>
      <c r="H933" s="65">
        <v>4.7811410000000001E-13</v>
      </c>
      <c r="W933" s="117" t="s">
        <v>687</v>
      </c>
      <c r="X933" s="117" t="s">
        <v>687</v>
      </c>
    </row>
    <row r="934" spans="4:24" x14ac:dyDescent="0.25">
      <c r="D934" s="117">
        <v>916</v>
      </c>
      <c r="E934" s="117">
        <v>-7.7321900000000004E-14</v>
      </c>
      <c r="F934" s="117" t="s">
        <v>687</v>
      </c>
      <c r="G934">
        <v>91.6</v>
      </c>
      <c r="H934" s="65">
        <v>4.4278939999999998E-13</v>
      </c>
      <c r="W934" s="117" t="s">
        <v>687</v>
      </c>
      <c r="X934" s="117" t="s">
        <v>687</v>
      </c>
    </row>
    <row r="935" spans="4:24" x14ac:dyDescent="0.25">
      <c r="D935" s="117">
        <v>917</v>
      </c>
      <c r="E935" s="117">
        <v>4.077778E-13</v>
      </c>
      <c r="F935" s="117" t="s">
        <v>687</v>
      </c>
      <c r="G935">
        <v>91.7</v>
      </c>
      <c r="H935" s="65">
        <v>4.7876430000000003E-13</v>
      </c>
      <c r="W935" s="117" t="s">
        <v>687</v>
      </c>
      <c r="X935" s="117" t="s">
        <v>687</v>
      </c>
    </row>
    <row r="936" spans="4:24" x14ac:dyDescent="0.25">
      <c r="D936" s="117">
        <v>918</v>
      </c>
      <c r="E936" s="117">
        <v>2.8377389999999999E-13</v>
      </c>
      <c r="F936" s="117" t="s">
        <v>687</v>
      </c>
      <c r="G936">
        <v>91.8</v>
      </c>
      <c r="H936" s="65">
        <v>3.813899E-13</v>
      </c>
      <c r="W936" s="117" t="s">
        <v>687</v>
      </c>
      <c r="X936" s="117" t="s">
        <v>687</v>
      </c>
    </row>
    <row r="937" spans="4:24" x14ac:dyDescent="0.25">
      <c r="D937" s="117">
        <v>919</v>
      </c>
      <c r="E937" s="117">
        <v>-2.3618929999999998E-13</v>
      </c>
      <c r="F937" s="117" t="s">
        <v>687</v>
      </c>
      <c r="G937">
        <v>91.9</v>
      </c>
      <c r="H937" s="65">
        <v>5.8399040000000005E-13</v>
      </c>
      <c r="W937" s="117" t="s">
        <v>687</v>
      </c>
      <c r="X937" s="117" t="s">
        <v>687</v>
      </c>
    </row>
    <row r="938" spans="4:24" x14ac:dyDescent="0.25">
      <c r="D938" s="117">
        <v>920</v>
      </c>
      <c r="E938" s="117">
        <v>-3.4088049999999999E-13</v>
      </c>
      <c r="F938" s="117" t="s">
        <v>687</v>
      </c>
      <c r="G938">
        <v>92</v>
      </c>
      <c r="H938" s="65">
        <v>3.3028050000000002E-13</v>
      </c>
      <c r="W938" s="117" t="s">
        <v>687</v>
      </c>
      <c r="X938" s="117" t="s">
        <v>687</v>
      </c>
    </row>
    <row r="939" spans="4:24" x14ac:dyDescent="0.25">
      <c r="D939" s="117">
        <v>921</v>
      </c>
      <c r="E939" s="117">
        <v>1.2786220000000001E-13</v>
      </c>
      <c r="F939" s="117" t="s">
        <v>687</v>
      </c>
      <c r="G939">
        <v>92.1</v>
      </c>
      <c r="H939" s="65">
        <v>4.4157020000000002E-13</v>
      </c>
      <c r="W939" s="117" t="s">
        <v>687</v>
      </c>
      <c r="X939" s="117" t="s">
        <v>687</v>
      </c>
    </row>
    <row r="940" spans="4:24" x14ac:dyDescent="0.25">
      <c r="D940" s="117">
        <v>922</v>
      </c>
      <c r="E940" s="117">
        <v>4.5903180000000004E-13</v>
      </c>
      <c r="F940" s="117" t="s">
        <v>687</v>
      </c>
      <c r="G940">
        <v>92.2</v>
      </c>
      <c r="H940" s="65">
        <v>3.4204999999999999E-13</v>
      </c>
      <c r="W940" s="117" t="s">
        <v>687</v>
      </c>
      <c r="X940" s="117" t="s">
        <v>687</v>
      </c>
    </row>
    <row r="941" spans="4:24" x14ac:dyDescent="0.25">
      <c r="D941" s="117">
        <v>923</v>
      </c>
      <c r="E941" s="117">
        <v>1.100274E-13</v>
      </c>
      <c r="F941" s="117" t="s">
        <v>687</v>
      </c>
      <c r="G941">
        <v>92.3</v>
      </c>
      <c r="H941" s="65">
        <v>2.9303760000000001E-13</v>
      </c>
      <c r="W941" s="117" t="s">
        <v>687</v>
      </c>
      <c r="X941" s="117" t="s">
        <v>687</v>
      </c>
    </row>
    <row r="942" spans="4:24" x14ac:dyDescent="0.25">
      <c r="D942" s="117">
        <v>924</v>
      </c>
      <c r="E942" s="117">
        <v>-3.6593660000000001E-13</v>
      </c>
      <c r="F942" s="117" t="s">
        <v>687</v>
      </c>
      <c r="G942">
        <v>92.4</v>
      </c>
      <c r="H942" s="65">
        <v>2.1173639999999998E-15</v>
      </c>
      <c r="W942" s="117" t="s">
        <v>687</v>
      </c>
      <c r="X942" s="117" t="s">
        <v>687</v>
      </c>
    </row>
    <row r="943" spans="4:24" x14ac:dyDescent="0.25">
      <c r="D943" s="117">
        <v>925</v>
      </c>
      <c r="E943" s="117">
        <v>-2.045166E-13</v>
      </c>
      <c r="F943" s="117" t="s">
        <v>687</v>
      </c>
      <c r="G943">
        <v>92.5</v>
      </c>
      <c r="H943" s="65">
        <v>3.3956280000000002E-13</v>
      </c>
      <c r="W943" s="117" t="s">
        <v>687</v>
      </c>
      <c r="X943" s="117" t="s">
        <v>687</v>
      </c>
    </row>
    <row r="944" spans="4:24" x14ac:dyDescent="0.25">
      <c r="D944" s="117">
        <v>926</v>
      </c>
      <c r="E944" s="117">
        <v>3.0553840000000001E-13</v>
      </c>
      <c r="F944" s="117" t="s">
        <v>687</v>
      </c>
      <c r="G944">
        <v>92.6</v>
      </c>
      <c r="H944" s="65">
        <v>1.2033220000000001E-13</v>
      </c>
      <c r="W944" s="117" t="s">
        <v>687</v>
      </c>
      <c r="X944" s="117" t="s">
        <v>687</v>
      </c>
    </row>
    <row r="945" spans="4:24" x14ac:dyDescent="0.25">
      <c r="D945" s="117">
        <v>927</v>
      </c>
      <c r="E945" s="117">
        <v>3.946788E-13</v>
      </c>
      <c r="F945" s="117" t="s">
        <v>687</v>
      </c>
      <c r="G945">
        <v>92.7</v>
      </c>
      <c r="H945" s="65">
        <v>2.9851599999999999E-13</v>
      </c>
      <c r="W945" s="117" t="s">
        <v>687</v>
      </c>
      <c r="X945" s="117" t="s">
        <v>687</v>
      </c>
    </row>
    <row r="946" spans="4:24" x14ac:dyDescent="0.25">
      <c r="D946" s="117">
        <v>928</v>
      </c>
      <c r="E946" s="117">
        <v>-9.2536889999999994E-14</v>
      </c>
      <c r="F946" s="117" t="s">
        <v>687</v>
      </c>
      <c r="G946">
        <v>92.8</v>
      </c>
      <c r="H946" s="65">
        <v>1.4561050000000001E-13</v>
      </c>
      <c r="W946" s="117" t="s">
        <v>687</v>
      </c>
      <c r="X946" s="117" t="s">
        <v>687</v>
      </c>
    </row>
    <row r="947" spans="4:24" x14ac:dyDescent="0.25">
      <c r="D947" s="117">
        <v>929</v>
      </c>
      <c r="E947" s="117">
        <v>-3.8491330000000001E-13</v>
      </c>
      <c r="F947" s="117" t="s">
        <v>687</v>
      </c>
      <c r="G947">
        <v>92.9</v>
      </c>
      <c r="H947" s="65">
        <v>1.6714989999999999E-13</v>
      </c>
      <c r="W947" s="117" t="s">
        <v>687</v>
      </c>
      <c r="X947" s="117" t="s">
        <v>687</v>
      </c>
    </row>
    <row r="948" spans="4:24" x14ac:dyDescent="0.25">
      <c r="D948" s="117">
        <v>930</v>
      </c>
      <c r="E948" s="117">
        <v>-3.7353150000000001E-14</v>
      </c>
      <c r="F948" s="117" t="s">
        <v>687</v>
      </c>
      <c r="G948">
        <v>93</v>
      </c>
      <c r="H948" s="65">
        <v>3.6484110000000002E-13</v>
      </c>
      <c r="W948" s="117" t="s">
        <v>687</v>
      </c>
      <c r="X948" s="117" t="s">
        <v>687</v>
      </c>
    </row>
    <row r="949" spans="4:24" x14ac:dyDescent="0.25">
      <c r="D949" s="117">
        <v>931</v>
      </c>
      <c r="E949" s="117">
        <v>4.4230539999999998E-13</v>
      </c>
      <c r="F949" s="117" t="s">
        <v>687</v>
      </c>
      <c r="G949">
        <v>93.1</v>
      </c>
      <c r="H949" s="65">
        <v>3.7131109999999999E-13</v>
      </c>
      <c r="W949" s="117" t="s">
        <v>687</v>
      </c>
      <c r="X949" s="117" t="s">
        <v>687</v>
      </c>
    </row>
    <row r="950" spans="4:24" x14ac:dyDescent="0.25">
      <c r="D950" s="117">
        <v>932</v>
      </c>
      <c r="E950" s="117">
        <v>2.4924630000000001E-13</v>
      </c>
      <c r="F950" s="117" t="s">
        <v>687</v>
      </c>
      <c r="G950">
        <v>93.2</v>
      </c>
      <c r="H950" s="65">
        <v>2.9674399999999999E-13</v>
      </c>
      <c r="W950" s="117" t="s">
        <v>687</v>
      </c>
      <c r="X950" s="117" t="s">
        <v>687</v>
      </c>
    </row>
    <row r="951" spans="4:24" x14ac:dyDescent="0.25">
      <c r="D951" s="117">
        <v>933</v>
      </c>
      <c r="E951" s="117">
        <v>-2.7451220000000002E-13</v>
      </c>
      <c r="F951" s="117" t="s">
        <v>687</v>
      </c>
      <c r="G951">
        <v>93.3</v>
      </c>
      <c r="H951" s="65">
        <v>2.5151939999999998E-13</v>
      </c>
      <c r="W951" s="117" t="s">
        <v>687</v>
      </c>
      <c r="X951" s="117" t="s">
        <v>687</v>
      </c>
    </row>
    <row r="952" spans="4:24" x14ac:dyDescent="0.25">
      <c r="D952" s="117">
        <v>934</v>
      </c>
      <c r="E952" s="117">
        <v>-3.0809949999999998E-13</v>
      </c>
      <c r="F952" s="117" t="s">
        <v>687</v>
      </c>
      <c r="G952">
        <v>93.4</v>
      </c>
      <c r="H952" s="65">
        <v>1.098144E-13</v>
      </c>
      <c r="W952" s="117" t="s">
        <v>687</v>
      </c>
      <c r="X952" s="117" t="s">
        <v>687</v>
      </c>
    </row>
    <row r="953" spans="4:24" x14ac:dyDescent="0.25">
      <c r="D953" s="117">
        <v>935</v>
      </c>
      <c r="E953" s="117">
        <v>1.676294E-13</v>
      </c>
      <c r="F953" s="117" t="s">
        <v>687</v>
      </c>
      <c r="G953">
        <v>93.5</v>
      </c>
      <c r="H953" s="65">
        <v>9.1282419999999997E-14</v>
      </c>
      <c r="W953" s="117" t="s">
        <v>687</v>
      </c>
      <c r="X953" s="117" t="s">
        <v>687</v>
      </c>
    </row>
    <row r="954" spans="4:24" x14ac:dyDescent="0.25">
      <c r="D954" s="117">
        <v>936</v>
      </c>
      <c r="E954" s="117">
        <v>4.6017380000000002E-13</v>
      </c>
      <c r="F954" s="117" t="s">
        <v>687</v>
      </c>
      <c r="G954">
        <v>93.6</v>
      </c>
      <c r="H954" s="65">
        <v>1.2507900000000001E-13</v>
      </c>
      <c r="W954" s="117" t="s">
        <v>687</v>
      </c>
      <c r="X954" s="117" t="s">
        <v>687</v>
      </c>
    </row>
    <row r="955" spans="4:24" x14ac:dyDescent="0.25">
      <c r="D955" s="117">
        <v>937</v>
      </c>
      <c r="E955" s="117">
        <v>6.2400770000000004E-14</v>
      </c>
      <c r="F955" s="117" t="s">
        <v>687</v>
      </c>
      <c r="G955">
        <v>93.7</v>
      </c>
      <c r="H955" s="65">
        <v>4.5247810000000002E-13</v>
      </c>
      <c r="W955" s="117" t="s">
        <v>687</v>
      </c>
      <c r="X955" s="117" t="s">
        <v>687</v>
      </c>
    </row>
    <row r="956" spans="4:24" x14ac:dyDescent="0.25">
      <c r="D956" s="117">
        <v>938</v>
      </c>
      <c r="E956" s="117">
        <v>-3.7722190000000002E-13</v>
      </c>
      <c r="F956" s="117" t="s">
        <v>687</v>
      </c>
      <c r="G956">
        <v>93.8</v>
      </c>
      <c r="H956" s="65">
        <v>5.8769690000000004E-13</v>
      </c>
      <c r="W956" s="117" t="s">
        <v>687</v>
      </c>
      <c r="X956" s="117" t="s">
        <v>687</v>
      </c>
    </row>
    <row r="957" spans="4:24" x14ac:dyDescent="0.25">
      <c r="D957" s="117">
        <v>939</v>
      </c>
      <c r="E957" s="117">
        <v>-1.7579950000000001E-13</v>
      </c>
      <c r="F957" s="117" t="s">
        <v>687</v>
      </c>
      <c r="G957">
        <v>93.9</v>
      </c>
      <c r="H957" s="65">
        <v>5.2424900000000004E-13</v>
      </c>
      <c r="W957" s="117" t="s">
        <v>687</v>
      </c>
      <c r="X957" s="117" t="s">
        <v>687</v>
      </c>
    </row>
    <row r="958" spans="4:24" x14ac:dyDescent="0.25">
      <c r="D958" s="117">
        <v>940</v>
      </c>
      <c r="E958" s="117">
        <v>3.5521389999999999E-13</v>
      </c>
      <c r="F958" s="117" t="s">
        <v>687</v>
      </c>
      <c r="G958">
        <v>94</v>
      </c>
      <c r="H958" s="65">
        <v>6.0743189999999995E-13</v>
      </c>
      <c r="W958" s="117" t="s">
        <v>687</v>
      </c>
      <c r="X958" s="117" t="s">
        <v>687</v>
      </c>
    </row>
    <row r="959" spans="4:24" x14ac:dyDescent="0.25">
      <c r="D959" s="117">
        <v>941</v>
      </c>
      <c r="E959" s="117">
        <v>3.6690219999999999E-13</v>
      </c>
      <c r="F959" s="117" t="s">
        <v>687</v>
      </c>
      <c r="G959">
        <v>94.1</v>
      </c>
      <c r="H959" s="65">
        <v>5.6540959999999998E-13</v>
      </c>
      <c r="W959" s="117" t="s">
        <v>687</v>
      </c>
      <c r="X959" s="117" t="s">
        <v>687</v>
      </c>
    </row>
    <row r="960" spans="4:24" x14ac:dyDescent="0.25">
      <c r="D960" s="117">
        <v>942</v>
      </c>
      <c r="E960" s="117">
        <v>-1.3183390000000001E-13</v>
      </c>
      <c r="F960" s="117" t="s">
        <v>687</v>
      </c>
      <c r="G960">
        <v>94.2</v>
      </c>
      <c r="H960" s="65">
        <v>3.6197999999999999E-13</v>
      </c>
      <c r="W960" s="117" t="s">
        <v>687</v>
      </c>
      <c r="X960" s="117" t="s">
        <v>687</v>
      </c>
    </row>
    <row r="961" spans="4:24" x14ac:dyDescent="0.25">
      <c r="D961" s="117">
        <v>943</v>
      </c>
      <c r="E961" s="117">
        <v>-3.8242790000000002E-13</v>
      </c>
      <c r="F961" s="117" t="s">
        <v>687</v>
      </c>
      <c r="G961">
        <v>94.3</v>
      </c>
      <c r="H961" s="65">
        <v>9.3618029999999993E-13</v>
      </c>
      <c r="W961" s="117" t="s">
        <v>687</v>
      </c>
      <c r="X961" s="117" t="s">
        <v>687</v>
      </c>
    </row>
    <row r="962" spans="4:24" x14ac:dyDescent="0.25">
      <c r="D962" s="117">
        <v>944</v>
      </c>
      <c r="E962" s="117">
        <v>2.3305300000000001E-14</v>
      </c>
      <c r="F962" s="117" t="s">
        <v>687</v>
      </c>
      <c r="G962">
        <v>94.4</v>
      </c>
      <c r="H962" s="65">
        <v>4.187303E-13</v>
      </c>
      <c r="W962" s="117" t="s">
        <v>687</v>
      </c>
      <c r="X962" s="117" t="s">
        <v>687</v>
      </c>
    </row>
    <row r="963" spans="4:24" x14ac:dyDescent="0.25">
      <c r="D963" s="117">
        <v>945</v>
      </c>
      <c r="E963" s="117">
        <v>4.5453120000000002E-13</v>
      </c>
      <c r="F963" s="117" t="s">
        <v>687</v>
      </c>
      <c r="G963">
        <v>94.5</v>
      </c>
      <c r="H963" s="65">
        <v>6.669619E-13</v>
      </c>
      <c r="W963" s="117" t="s">
        <v>687</v>
      </c>
      <c r="X963" s="117" t="s">
        <v>687</v>
      </c>
    </row>
    <row r="964" spans="4:24" x14ac:dyDescent="0.25">
      <c r="D964" s="117">
        <v>946</v>
      </c>
      <c r="E964" s="117">
        <v>2.084715E-13</v>
      </c>
      <c r="F964" s="117" t="s">
        <v>687</v>
      </c>
      <c r="G964">
        <v>94.6</v>
      </c>
      <c r="H964" s="65">
        <v>4.3633569999999998E-13</v>
      </c>
      <c r="W964" s="117" t="s">
        <v>687</v>
      </c>
      <c r="X964" s="117" t="s">
        <v>687</v>
      </c>
    </row>
    <row r="965" spans="4:24" x14ac:dyDescent="0.25">
      <c r="D965" s="117">
        <v>947</v>
      </c>
      <c r="E965" s="117">
        <v>-2.9758670000000001E-13</v>
      </c>
      <c r="F965" s="117" t="s">
        <v>687</v>
      </c>
      <c r="G965">
        <v>94.7</v>
      </c>
      <c r="H965" s="65">
        <v>5.904929E-13</v>
      </c>
      <c r="W965" s="117" t="s">
        <v>687</v>
      </c>
      <c r="X965" s="117" t="s">
        <v>687</v>
      </c>
    </row>
    <row r="966" spans="4:24" x14ac:dyDescent="0.25">
      <c r="D966" s="117">
        <v>948</v>
      </c>
      <c r="E966" s="117">
        <v>-2.9113790000000001E-13</v>
      </c>
      <c r="F966" s="117" t="s">
        <v>687</v>
      </c>
      <c r="G966">
        <v>94.8</v>
      </c>
      <c r="H966" s="65">
        <v>3.63882E-13</v>
      </c>
      <c r="W966" s="117" t="s">
        <v>687</v>
      </c>
      <c r="X966" s="117" t="s">
        <v>687</v>
      </c>
    </row>
    <row r="967" spans="4:24" x14ac:dyDescent="0.25">
      <c r="D967" s="117">
        <v>949</v>
      </c>
      <c r="E967" s="117">
        <v>2.2099950000000001E-13</v>
      </c>
      <c r="F967" s="117" t="s">
        <v>687</v>
      </c>
      <c r="G967">
        <v>94.9</v>
      </c>
      <c r="H967" s="65">
        <v>5.2537070000000001E-13</v>
      </c>
      <c r="W967" s="117" t="s">
        <v>687</v>
      </c>
      <c r="X967" s="117" t="s">
        <v>687</v>
      </c>
    </row>
    <row r="968" spans="4:24" x14ac:dyDescent="0.25">
      <c r="D968" s="117">
        <v>950</v>
      </c>
      <c r="E968" s="117">
        <v>4.4351450000000002E-13</v>
      </c>
      <c r="F968" s="117" t="s">
        <v>687</v>
      </c>
      <c r="G968">
        <v>95</v>
      </c>
      <c r="H968" s="65">
        <v>4.1341449999999997E-13</v>
      </c>
      <c r="W968" s="117" t="s">
        <v>687</v>
      </c>
      <c r="X968" s="117" t="s">
        <v>687</v>
      </c>
    </row>
    <row r="969" spans="4:24" x14ac:dyDescent="0.25">
      <c r="D969" s="117">
        <v>951</v>
      </c>
      <c r="E969" s="117">
        <v>2.6227369999999999E-14</v>
      </c>
      <c r="F969" s="117" t="s">
        <v>687</v>
      </c>
      <c r="G969">
        <v>95.1</v>
      </c>
      <c r="H969" s="65">
        <v>2.9115190000000001E-13</v>
      </c>
      <c r="W969" s="117" t="s">
        <v>687</v>
      </c>
      <c r="X969" s="117" t="s">
        <v>687</v>
      </c>
    </row>
    <row r="970" spans="4:24" x14ac:dyDescent="0.25">
      <c r="D970" s="117">
        <v>952</v>
      </c>
      <c r="E970" s="117">
        <v>-3.971726E-13</v>
      </c>
      <c r="F970" s="117" t="s">
        <v>687</v>
      </c>
      <c r="G970">
        <v>95.2</v>
      </c>
      <c r="H970" s="65">
        <v>7.5524910000000002E-13</v>
      </c>
      <c r="W970" s="117" t="s">
        <v>687</v>
      </c>
      <c r="X970" s="117" t="s">
        <v>687</v>
      </c>
    </row>
    <row r="971" spans="4:24" x14ac:dyDescent="0.25">
      <c r="D971" s="117">
        <v>953</v>
      </c>
      <c r="E971" s="117">
        <v>-1.2447829999999999E-13</v>
      </c>
      <c r="F971" s="117" t="s">
        <v>687</v>
      </c>
      <c r="G971">
        <v>95.3</v>
      </c>
      <c r="H971" s="65">
        <v>3.2597260000000001E-13</v>
      </c>
      <c r="W971" s="117" t="s">
        <v>687</v>
      </c>
      <c r="X971" s="117" t="s">
        <v>687</v>
      </c>
    </row>
    <row r="972" spans="4:24" x14ac:dyDescent="0.25">
      <c r="D972" s="117">
        <v>954</v>
      </c>
      <c r="E972" s="117">
        <v>3.8386370000000001E-13</v>
      </c>
      <c r="F972" s="117" t="s">
        <v>687</v>
      </c>
      <c r="G972">
        <v>95.4</v>
      </c>
      <c r="H972" s="65">
        <v>4.7869929999999997E-13</v>
      </c>
      <c r="W972" s="117" t="s">
        <v>687</v>
      </c>
      <c r="X972" s="117" t="s">
        <v>687</v>
      </c>
    </row>
    <row r="973" spans="4:24" x14ac:dyDescent="0.25">
      <c r="D973" s="117">
        <v>955</v>
      </c>
      <c r="E973" s="117">
        <v>3.3378519999999999E-13</v>
      </c>
      <c r="F973" s="117" t="s">
        <v>687</v>
      </c>
      <c r="G973">
        <v>95.5</v>
      </c>
      <c r="H973" s="65">
        <v>2.2796420000000002E-13</v>
      </c>
      <c r="W973" s="117" t="s">
        <v>687</v>
      </c>
      <c r="X973" s="117" t="s">
        <v>687</v>
      </c>
    </row>
    <row r="974" spans="4:24" x14ac:dyDescent="0.25">
      <c r="D974" s="117">
        <v>956</v>
      </c>
      <c r="E974" s="117">
        <v>-1.7801629999999999E-13</v>
      </c>
      <c r="F974" s="117" t="s">
        <v>687</v>
      </c>
      <c r="G974">
        <v>95.6</v>
      </c>
      <c r="H974" s="65">
        <v>1.16707E-13</v>
      </c>
      <c r="W974" s="117" t="s">
        <v>687</v>
      </c>
      <c r="X974" s="117" t="s">
        <v>687</v>
      </c>
    </row>
    <row r="975" spans="4:24" x14ac:dyDescent="0.25">
      <c r="D975" s="117">
        <v>957</v>
      </c>
      <c r="E975" s="117">
        <v>-3.5622989999999998E-13</v>
      </c>
      <c r="F975" s="117" t="s">
        <v>687</v>
      </c>
      <c r="G975">
        <v>95.7</v>
      </c>
      <c r="H975" s="65">
        <v>3.620938E-13</v>
      </c>
      <c r="W975" s="117" t="s">
        <v>687</v>
      </c>
      <c r="X975" s="117" t="s">
        <v>687</v>
      </c>
    </row>
    <row r="976" spans="4:24" x14ac:dyDescent="0.25">
      <c r="D976" s="117">
        <v>958</v>
      </c>
      <c r="E976" s="117">
        <v>6.0184039999999994E-14</v>
      </c>
      <c r="F976" s="117" t="s">
        <v>687</v>
      </c>
      <c r="G976">
        <v>95.8</v>
      </c>
      <c r="H976" s="65">
        <v>2.939155E-13</v>
      </c>
      <c r="W976" s="117" t="s">
        <v>687</v>
      </c>
      <c r="X976" s="117" t="s">
        <v>687</v>
      </c>
    </row>
    <row r="977" spans="4:24" x14ac:dyDescent="0.25">
      <c r="D977" s="117">
        <v>959</v>
      </c>
      <c r="E977" s="117">
        <v>4.6376759999999998E-13</v>
      </c>
      <c r="F977" s="117" t="s">
        <v>687</v>
      </c>
      <c r="G977">
        <v>95.9</v>
      </c>
      <c r="H977" s="65">
        <v>6.011407E-13</v>
      </c>
      <c r="W977" s="117" t="s">
        <v>687</v>
      </c>
      <c r="X977" s="117" t="s">
        <v>687</v>
      </c>
    </row>
    <row r="978" spans="4:24" x14ac:dyDescent="0.25">
      <c r="D978" s="117">
        <v>960</v>
      </c>
      <c r="E978" s="117">
        <v>1.701149E-13</v>
      </c>
      <c r="F978" s="117" t="s">
        <v>687</v>
      </c>
      <c r="G978">
        <v>96</v>
      </c>
      <c r="H978" s="65">
        <v>4.2981700000000002E-13</v>
      </c>
      <c r="W978" s="117" t="s">
        <v>687</v>
      </c>
      <c r="X978" s="117" t="s">
        <v>687</v>
      </c>
    </row>
    <row r="979" spans="4:24" x14ac:dyDescent="0.25">
      <c r="D979" s="117">
        <v>961</v>
      </c>
      <c r="E979" s="117">
        <v>-3.348349E-13</v>
      </c>
      <c r="F979" s="117" t="s">
        <v>687</v>
      </c>
      <c r="G979">
        <v>96.1</v>
      </c>
      <c r="H979" s="65">
        <v>4.9415889999999996E-13</v>
      </c>
      <c r="W979" s="117" t="s">
        <v>687</v>
      </c>
      <c r="X979" s="117" t="s">
        <v>687</v>
      </c>
    </row>
    <row r="980" spans="4:24" x14ac:dyDescent="0.25">
      <c r="D980" s="117">
        <v>962</v>
      </c>
      <c r="E980" s="117">
        <v>-2.5953239999999998E-13</v>
      </c>
      <c r="F980" s="117" t="s">
        <v>687</v>
      </c>
      <c r="G980">
        <v>96.2</v>
      </c>
      <c r="H980" s="65">
        <v>2.7699280000000002E-13</v>
      </c>
      <c r="W980" s="117" t="s">
        <v>687</v>
      </c>
      <c r="X980" s="117" t="s">
        <v>687</v>
      </c>
    </row>
    <row r="981" spans="4:24" x14ac:dyDescent="0.25">
      <c r="D981" s="117">
        <v>963</v>
      </c>
      <c r="E981" s="117">
        <v>2.577774E-13</v>
      </c>
      <c r="F981" s="117" t="s">
        <v>687</v>
      </c>
      <c r="G981">
        <v>96.3</v>
      </c>
      <c r="H981" s="65">
        <v>4.0778990000000002E-13</v>
      </c>
      <c r="W981" s="117" t="s">
        <v>687</v>
      </c>
      <c r="X981" s="117" t="s">
        <v>687</v>
      </c>
    </row>
    <row r="982" spans="4:24" x14ac:dyDescent="0.25">
      <c r="D982" s="117">
        <v>964</v>
      </c>
      <c r="E982" s="117">
        <v>4.2191799999999999E-13</v>
      </c>
      <c r="F982" s="117" t="s">
        <v>687</v>
      </c>
      <c r="G982">
        <v>96.4</v>
      </c>
      <c r="H982" s="65">
        <v>3.1834849999999999E-13</v>
      </c>
      <c r="W982" s="117" t="s">
        <v>687</v>
      </c>
      <c r="X982" s="117" t="s">
        <v>687</v>
      </c>
    </row>
    <row r="983" spans="4:24" x14ac:dyDescent="0.25">
      <c r="D983" s="117">
        <v>965</v>
      </c>
      <c r="E983" s="117">
        <v>-2.1735110000000001E-14</v>
      </c>
      <c r="F983" s="117" t="s">
        <v>687</v>
      </c>
      <c r="G983">
        <v>96.5</v>
      </c>
      <c r="H983" s="65">
        <v>4.2012829999999998E-13</v>
      </c>
      <c r="W983" s="117" t="s">
        <v>687</v>
      </c>
      <c r="X983" s="117" t="s">
        <v>687</v>
      </c>
    </row>
    <row r="984" spans="4:24" x14ac:dyDescent="0.25">
      <c r="D984" s="117">
        <v>966</v>
      </c>
      <c r="E984" s="117">
        <v>-3.9038800000000002E-13</v>
      </c>
      <c r="F984" s="117" t="s">
        <v>687</v>
      </c>
      <c r="G984">
        <v>96.6</v>
      </c>
      <c r="H984" s="65">
        <v>4.9420769999999996E-13</v>
      </c>
      <c r="W984" s="117" t="s">
        <v>687</v>
      </c>
      <c r="X984" s="117" t="s">
        <v>687</v>
      </c>
    </row>
    <row r="985" spans="4:24" x14ac:dyDescent="0.25">
      <c r="D985" s="117">
        <v>967</v>
      </c>
      <c r="E985" s="117">
        <v>-9.2771999999999998E-14</v>
      </c>
      <c r="F985" s="117" t="s">
        <v>687</v>
      </c>
      <c r="G985">
        <v>96.7</v>
      </c>
      <c r="H985" s="65">
        <v>4.7995099999999996E-13</v>
      </c>
      <c r="W985" s="117" t="s">
        <v>687</v>
      </c>
      <c r="X985" s="117" t="s">
        <v>687</v>
      </c>
    </row>
    <row r="986" spans="4:24" x14ac:dyDescent="0.25">
      <c r="D986" s="117">
        <v>968</v>
      </c>
      <c r="E986" s="117">
        <v>4.1436089999999998E-13</v>
      </c>
      <c r="F986" s="117" t="s">
        <v>687</v>
      </c>
      <c r="G986">
        <v>96.8</v>
      </c>
      <c r="H986" s="65">
        <v>2.9237110000000002E-13</v>
      </c>
      <c r="W986" s="117" t="s">
        <v>687</v>
      </c>
      <c r="X986" s="117" t="s">
        <v>687</v>
      </c>
    </row>
    <row r="987" spans="4:24" x14ac:dyDescent="0.25">
      <c r="D987" s="117">
        <v>969</v>
      </c>
      <c r="E987" s="117">
        <v>2.9989580000000001E-13</v>
      </c>
      <c r="F987" s="117" t="s">
        <v>687</v>
      </c>
      <c r="G987">
        <v>96.9</v>
      </c>
      <c r="H987" s="65">
        <v>5.7602499999999996E-13</v>
      </c>
      <c r="W987" s="117" t="s">
        <v>687</v>
      </c>
      <c r="X987" s="117" t="s">
        <v>687</v>
      </c>
    </row>
    <row r="988" spans="4:24" x14ac:dyDescent="0.25">
      <c r="D988" s="117">
        <v>970</v>
      </c>
      <c r="E988" s="117">
        <v>-2.1667509999999999E-13</v>
      </c>
      <c r="F988" s="117" t="s">
        <v>687</v>
      </c>
      <c r="G988">
        <v>97</v>
      </c>
      <c r="H988" s="65">
        <v>4.316377E-13</v>
      </c>
      <c r="W988" s="117" t="s">
        <v>687</v>
      </c>
      <c r="X988" s="117" t="s">
        <v>687</v>
      </c>
    </row>
    <row r="989" spans="4:24" x14ac:dyDescent="0.25">
      <c r="D989" s="117">
        <v>971</v>
      </c>
      <c r="E989" s="117">
        <v>-3.550879E-13</v>
      </c>
      <c r="F989" s="117" t="s">
        <v>687</v>
      </c>
      <c r="G989">
        <v>97.1</v>
      </c>
      <c r="H989" s="65">
        <v>4.5727370000000005E-13</v>
      </c>
      <c r="W989" s="117" t="s">
        <v>687</v>
      </c>
      <c r="X989" s="117" t="s">
        <v>687</v>
      </c>
    </row>
    <row r="990" spans="4:24" x14ac:dyDescent="0.25">
      <c r="D990" s="117">
        <v>972</v>
      </c>
      <c r="E990" s="117">
        <v>1.1392350000000001E-13</v>
      </c>
      <c r="F990" s="117" t="s">
        <v>687</v>
      </c>
      <c r="G990">
        <v>97.2</v>
      </c>
      <c r="H990" s="65">
        <v>5.6945750000000005E-13</v>
      </c>
      <c r="W990" s="117" t="s">
        <v>687</v>
      </c>
      <c r="X990" s="117" t="s">
        <v>687</v>
      </c>
    </row>
    <row r="991" spans="4:24" x14ac:dyDescent="0.25">
      <c r="D991" s="117">
        <v>973</v>
      </c>
      <c r="E991" s="117">
        <v>4.7082090000000002E-13</v>
      </c>
      <c r="F991" s="117" t="s">
        <v>687</v>
      </c>
      <c r="G991">
        <v>97.3</v>
      </c>
      <c r="H991" s="65">
        <v>4.341086E-13</v>
      </c>
      <c r="W991" s="117" t="s">
        <v>687</v>
      </c>
      <c r="X991" s="117" t="s">
        <v>687</v>
      </c>
    </row>
    <row r="992" spans="4:24" x14ac:dyDescent="0.25">
      <c r="D992" s="117">
        <v>974</v>
      </c>
      <c r="E992" s="117">
        <v>1.2588060000000001E-13</v>
      </c>
      <c r="F992" s="117" t="s">
        <v>687</v>
      </c>
      <c r="G992">
        <v>97.4</v>
      </c>
      <c r="H992" s="65">
        <v>1.96346E-13</v>
      </c>
      <c r="W992" s="117" t="s">
        <v>687</v>
      </c>
      <c r="X992" s="117" t="s">
        <v>687</v>
      </c>
    </row>
    <row r="993" spans="4:24" x14ac:dyDescent="0.25">
      <c r="D993" s="117">
        <v>975</v>
      </c>
      <c r="E993" s="117">
        <v>-3.5710319999999999E-13</v>
      </c>
      <c r="F993" s="117" t="s">
        <v>687</v>
      </c>
      <c r="G993">
        <v>97.5</v>
      </c>
      <c r="H993" s="65">
        <v>4.6561710000000001E-14</v>
      </c>
      <c r="W993" s="117" t="s">
        <v>687</v>
      </c>
      <c r="X993" s="117" t="s">
        <v>687</v>
      </c>
    </row>
    <row r="994" spans="4:24" x14ac:dyDescent="0.25">
      <c r="D994" s="117">
        <v>976</v>
      </c>
      <c r="E994" s="117">
        <v>-2.193957E-13</v>
      </c>
      <c r="F994" s="117" t="s">
        <v>687</v>
      </c>
      <c r="G994">
        <v>97.6</v>
      </c>
      <c r="H994" s="65">
        <v>2.2429029999999999E-13</v>
      </c>
      <c r="W994" s="117" t="s">
        <v>687</v>
      </c>
      <c r="X994" s="117" t="s">
        <v>687</v>
      </c>
    </row>
    <row r="995" spans="4:24" x14ac:dyDescent="0.25">
      <c r="D995" s="117">
        <v>977</v>
      </c>
      <c r="E995" s="117">
        <v>-2.8641479999999997E-14</v>
      </c>
      <c r="F995" s="117" t="s">
        <v>687</v>
      </c>
      <c r="G995">
        <v>97.7</v>
      </c>
      <c r="H995" s="65">
        <v>4.7733380000000002E-13</v>
      </c>
      <c r="W995" s="117" t="s">
        <v>687</v>
      </c>
      <c r="X995" s="117" t="s">
        <v>687</v>
      </c>
    </row>
    <row r="996" spans="4:24" x14ac:dyDescent="0.25">
      <c r="D996" s="117">
        <v>978</v>
      </c>
      <c r="E996" s="117">
        <v>4.7533419999999996E-13</v>
      </c>
      <c r="F996" s="117" t="s">
        <v>687</v>
      </c>
      <c r="G996">
        <v>97.8</v>
      </c>
      <c r="H996" s="65">
        <v>3.0846480000000002E-13</v>
      </c>
      <c r="W996" s="117" t="s">
        <v>687</v>
      </c>
      <c r="X996" s="117" t="s">
        <v>687</v>
      </c>
    </row>
    <row r="997" spans="4:24" x14ac:dyDescent="0.25">
      <c r="D997" s="117">
        <v>979</v>
      </c>
      <c r="E997" s="117">
        <v>4.1088039999999999E-13</v>
      </c>
      <c r="F997" s="117" t="s">
        <v>687</v>
      </c>
      <c r="G997">
        <v>97.9</v>
      </c>
      <c r="H997" s="65">
        <v>3.9642679999999998E-13</v>
      </c>
      <c r="W997" s="117" t="s">
        <v>687</v>
      </c>
      <c r="X997" s="117" t="s">
        <v>687</v>
      </c>
    </row>
    <row r="998" spans="4:24" x14ac:dyDescent="0.25">
      <c r="D998" s="117">
        <v>980</v>
      </c>
      <c r="E998" s="117">
        <v>-1.1758030000000001E-13</v>
      </c>
      <c r="F998" s="117" t="s">
        <v>687</v>
      </c>
      <c r="G998">
        <v>98</v>
      </c>
      <c r="H998" s="65">
        <v>4.4550420000000002E-13</v>
      </c>
      <c r="W998" s="117" t="s">
        <v>687</v>
      </c>
      <c r="X998" s="117" t="s">
        <v>687</v>
      </c>
    </row>
    <row r="999" spans="4:24" x14ac:dyDescent="0.25">
      <c r="D999" s="117">
        <v>981</v>
      </c>
      <c r="E999" s="117">
        <v>-2.7906750000000001E-13</v>
      </c>
      <c r="F999" s="117" t="s">
        <v>687</v>
      </c>
      <c r="G999">
        <v>98.1</v>
      </c>
      <c r="H999" s="65">
        <v>4.6213419999999997E-13</v>
      </c>
      <c r="W999" s="117" t="s">
        <v>687</v>
      </c>
      <c r="X999" s="117" t="s">
        <v>687</v>
      </c>
    </row>
    <row r="1000" spans="4:24" x14ac:dyDescent="0.25">
      <c r="D1000" s="117">
        <v>982</v>
      </c>
      <c r="E1000" s="117">
        <v>1.6394740000000001E-13</v>
      </c>
      <c r="F1000" s="117" t="s">
        <v>687</v>
      </c>
      <c r="G1000">
        <v>98.2</v>
      </c>
      <c r="H1000" s="65">
        <v>2.5540459999999998E-13</v>
      </c>
      <c r="W1000" s="117" t="s">
        <v>687</v>
      </c>
      <c r="X1000" s="117" t="s">
        <v>687</v>
      </c>
    </row>
    <row r="1001" spans="4:24" x14ac:dyDescent="0.25">
      <c r="D1001" s="117">
        <v>983</v>
      </c>
      <c r="E1001" s="117">
        <v>5.3807509999999996E-13</v>
      </c>
      <c r="F1001" s="117" t="s">
        <v>687</v>
      </c>
      <c r="G1001">
        <v>98.3</v>
      </c>
      <c r="H1001" s="65">
        <v>2.7062039999999999E-13</v>
      </c>
      <c r="W1001" s="117" t="s">
        <v>687</v>
      </c>
      <c r="X1001" s="117" t="s">
        <v>687</v>
      </c>
    </row>
    <row r="1002" spans="4:24" x14ac:dyDescent="0.25">
      <c r="D1002" s="117">
        <v>984</v>
      </c>
      <c r="E1002" s="117">
        <v>2.3390950000000002E-13</v>
      </c>
      <c r="F1002" s="117" t="s">
        <v>687</v>
      </c>
      <c r="G1002">
        <v>98.4</v>
      </c>
      <c r="H1002" s="65">
        <v>1.9610209999999999E-13</v>
      </c>
      <c r="W1002" s="117" t="s">
        <v>687</v>
      </c>
      <c r="X1002" s="117" t="s">
        <v>687</v>
      </c>
    </row>
    <row r="1003" spans="4:24" x14ac:dyDescent="0.25">
      <c r="D1003" s="117">
        <v>985</v>
      </c>
      <c r="E1003" s="117">
        <v>-2.5894879999999999E-13</v>
      </c>
      <c r="F1003" s="117" t="s">
        <v>687</v>
      </c>
      <c r="G1003">
        <v>98.5</v>
      </c>
      <c r="H1003" s="65">
        <v>2.5387650000000002E-13</v>
      </c>
      <c r="W1003" s="117" t="s">
        <v>687</v>
      </c>
      <c r="X1003" s="117" t="s">
        <v>687</v>
      </c>
    </row>
    <row r="1004" spans="4:24" x14ac:dyDescent="0.25">
      <c r="D1004" s="117">
        <v>986</v>
      </c>
      <c r="E1004" s="117">
        <v>-1.675245E-13</v>
      </c>
      <c r="F1004" s="117" t="s">
        <v>687</v>
      </c>
      <c r="G1004">
        <v>98.6</v>
      </c>
      <c r="H1004" s="65">
        <v>4.5641209999999997E-13</v>
      </c>
      <c r="W1004" s="117" t="s">
        <v>687</v>
      </c>
      <c r="X1004" s="117" t="s">
        <v>687</v>
      </c>
    </row>
    <row r="1005" spans="4:24" x14ac:dyDescent="0.25">
      <c r="D1005" s="117">
        <v>987</v>
      </c>
      <c r="E1005" s="117">
        <v>3.5992860000000001E-13</v>
      </c>
      <c r="F1005" s="117" t="s">
        <v>687</v>
      </c>
      <c r="G1005">
        <v>98.7</v>
      </c>
      <c r="H1005" s="65">
        <v>2.7327010000000001E-13</v>
      </c>
      <c r="W1005" s="117" t="s">
        <v>687</v>
      </c>
      <c r="X1005" s="117" t="s">
        <v>687</v>
      </c>
    </row>
    <row r="1006" spans="4:24" x14ac:dyDescent="0.25">
      <c r="D1006" s="117">
        <v>988</v>
      </c>
      <c r="E1006" s="117">
        <v>5.0636880000000001E-13</v>
      </c>
      <c r="F1006" s="117" t="s">
        <v>687</v>
      </c>
      <c r="G1006">
        <v>98.8</v>
      </c>
      <c r="H1006" s="65">
        <v>2.9042040000000002E-13</v>
      </c>
      <c r="W1006" s="117" t="s">
        <v>687</v>
      </c>
      <c r="X1006" s="117" t="s">
        <v>687</v>
      </c>
    </row>
    <row r="1007" spans="4:24" x14ac:dyDescent="0.25">
      <c r="D1007" s="117">
        <v>989</v>
      </c>
      <c r="E1007" s="117">
        <v>4.0010750000000002E-14</v>
      </c>
      <c r="F1007" s="117" t="s">
        <v>687</v>
      </c>
      <c r="G1007">
        <v>98.9</v>
      </c>
      <c r="H1007" s="65">
        <v>3.0100320000000001E-13</v>
      </c>
      <c r="W1007" s="117" t="s">
        <v>687</v>
      </c>
      <c r="X1007" s="117" t="s">
        <v>687</v>
      </c>
    </row>
    <row r="1008" spans="4:24" x14ac:dyDescent="0.25">
      <c r="D1008" s="117">
        <v>990</v>
      </c>
      <c r="E1008" s="117">
        <v>-3.1708819999999999E-13</v>
      </c>
      <c r="F1008" s="117" t="s">
        <v>687</v>
      </c>
      <c r="G1008">
        <v>99</v>
      </c>
      <c r="H1008" s="65">
        <v>1.383115E-13</v>
      </c>
      <c r="W1008" s="117" t="s">
        <v>687</v>
      </c>
      <c r="X1008" s="117" t="s">
        <v>687</v>
      </c>
    </row>
    <row r="1009" spans="4:24" x14ac:dyDescent="0.25">
      <c r="D1009" s="117">
        <v>991</v>
      </c>
      <c r="E1009" s="117">
        <v>-5.4663100000000003E-15</v>
      </c>
      <c r="F1009" s="117" t="s">
        <v>687</v>
      </c>
      <c r="G1009">
        <v>99.1</v>
      </c>
      <c r="H1009" s="65">
        <v>2.2087649999999999E-13</v>
      </c>
      <c r="W1009" s="117" t="s">
        <v>687</v>
      </c>
      <c r="X1009" s="117" t="s">
        <v>687</v>
      </c>
    </row>
    <row r="1010" spans="4:24" x14ac:dyDescent="0.25">
      <c r="D1010" s="117">
        <v>992</v>
      </c>
      <c r="E1010" s="117">
        <v>4.9206070000000003E-13</v>
      </c>
      <c r="F1010" s="117" t="s">
        <v>687</v>
      </c>
      <c r="G1010">
        <v>99.2</v>
      </c>
      <c r="H1010" s="65">
        <v>3.4912139999999998E-13</v>
      </c>
      <c r="W1010" s="117" t="s">
        <v>687</v>
      </c>
      <c r="X1010" s="117" t="s">
        <v>687</v>
      </c>
    </row>
    <row r="1011" spans="4:24" x14ac:dyDescent="0.25">
      <c r="D1011" s="117">
        <v>993</v>
      </c>
      <c r="E1011" s="117">
        <v>3.755131E-13</v>
      </c>
      <c r="F1011" s="117" t="s">
        <v>687</v>
      </c>
      <c r="G1011">
        <v>99.3</v>
      </c>
      <c r="H1011" s="65">
        <v>8.3690790000000004E-14</v>
      </c>
      <c r="W1011" s="117" t="s">
        <v>687</v>
      </c>
      <c r="X1011" s="117" t="s">
        <v>687</v>
      </c>
    </row>
    <row r="1012" spans="4:24" x14ac:dyDescent="0.25">
      <c r="D1012" s="117">
        <v>994</v>
      </c>
      <c r="E1012" s="117">
        <v>-1.3383650000000001E-13</v>
      </c>
      <c r="F1012" s="117" t="s">
        <v>687</v>
      </c>
      <c r="G1012">
        <v>99.4</v>
      </c>
      <c r="H1012" s="65">
        <v>1.576076E-13</v>
      </c>
      <c r="W1012" s="117" t="s">
        <v>687</v>
      </c>
      <c r="X1012" s="117" t="s">
        <v>687</v>
      </c>
    </row>
    <row r="1013" spans="4:24" x14ac:dyDescent="0.25">
      <c r="D1013" s="117">
        <v>995</v>
      </c>
      <c r="E1013" s="117">
        <v>-2.700326E-13</v>
      </c>
      <c r="F1013" s="117" t="s">
        <v>687</v>
      </c>
      <c r="G1013">
        <v>99.5</v>
      </c>
      <c r="H1013" s="65">
        <v>5.8526239999999999E-14</v>
      </c>
      <c r="W1013" s="117" t="s">
        <v>687</v>
      </c>
      <c r="X1013" s="117" t="s">
        <v>687</v>
      </c>
    </row>
    <row r="1014" spans="4:24" x14ac:dyDescent="0.25">
      <c r="D1014" s="117">
        <v>996</v>
      </c>
      <c r="E1014" s="117">
        <v>2.011956E-13</v>
      </c>
      <c r="F1014" s="117" t="s">
        <v>687</v>
      </c>
      <c r="G1014">
        <v>99.6</v>
      </c>
      <c r="H1014" s="65">
        <v>1.5780260000000001E-13</v>
      </c>
      <c r="W1014" s="117" t="s">
        <v>687</v>
      </c>
      <c r="X1014" s="117" t="s">
        <v>687</v>
      </c>
    </row>
    <row r="1015" spans="4:24" x14ac:dyDescent="0.25">
      <c r="D1015" s="117">
        <v>997</v>
      </c>
      <c r="E1015" s="117">
        <v>5.3370879999999997E-13</v>
      </c>
      <c r="F1015" s="117" t="s">
        <v>687</v>
      </c>
      <c r="G1015">
        <v>99.7</v>
      </c>
      <c r="H1015" s="65">
        <v>1.3520659999999999E-13</v>
      </c>
      <c r="W1015" s="117" t="s">
        <v>687</v>
      </c>
      <c r="X1015" s="117" t="s">
        <v>687</v>
      </c>
    </row>
    <row r="1016" spans="4:24" x14ac:dyDescent="0.25">
      <c r="D1016" s="117">
        <v>998</v>
      </c>
      <c r="E1016" s="117">
        <v>2.0267350000000001E-13</v>
      </c>
      <c r="F1016" s="117" t="s">
        <v>687</v>
      </c>
      <c r="G1016">
        <v>99.8</v>
      </c>
      <c r="H1016" s="65">
        <v>7.3518499999999997E-15</v>
      </c>
      <c r="W1016" s="117" t="s">
        <v>687</v>
      </c>
      <c r="X1016" s="117" t="s">
        <v>687</v>
      </c>
    </row>
    <row r="1017" spans="4:24" x14ac:dyDescent="0.25">
      <c r="D1017" s="117">
        <v>999</v>
      </c>
      <c r="E1017" s="117">
        <v>-2.639869E-13</v>
      </c>
      <c r="F1017" s="117" t="s">
        <v>687</v>
      </c>
      <c r="G1017">
        <v>99.9</v>
      </c>
      <c r="H1017" s="65">
        <v>1.603386E-13</v>
      </c>
      <c r="W1017" s="117" t="s">
        <v>687</v>
      </c>
      <c r="X1017" s="117" t="s">
        <v>687</v>
      </c>
    </row>
    <row r="1018" spans="4:24" x14ac:dyDescent="0.25">
      <c r="D1018" s="117">
        <v>1000</v>
      </c>
      <c r="E1018" s="117">
        <v>-1.5099960000000001E-13</v>
      </c>
      <c r="F1018" s="117" t="s">
        <v>687</v>
      </c>
      <c r="G1018">
        <v>100</v>
      </c>
      <c r="H1018" s="65">
        <v>1.9309480000000001E-13</v>
      </c>
      <c r="W1018" s="117" t="s">
        <v>687</v>
      </c>
      <c r="X1018" s="117" t="s">
        <v>687</v>
      </c>
    </row>
    <row r="1019" spans="4:24" x14ac:dyDescent="0.25">
      <c r="D1019" s="117">
        <v>1001</v>
      </c>
      <c r="E1019" s="117">
        <v>3.707101E-13</v>
      </c>
      <c r="F1019" s="117" t="s">
        <v>687</v>
      </c>
      <c r="G1019" s="117">
        <v>100.1</v>
      </c>
      <c r="H1019" s="65">
        <v>1.415099E-15</v>
      </c>
      <c r="W1019" s="117" t="s">
        <v>687</v>
      </c>
      <c r="X1019" s="117" t="s">
        <v>687</v>
      </c>
    </row>
    <row r="1020" spans="4:24" x14ac:dyDescent="0.25">
      <c r="D1020" s="117">
        <v>1002</v>
      </c>
      <c r="E1020" s="117">
        <v>4.7446089999999999E-13</v>
      </c>
      <c r="F1020" s="117" t="s">
        <v>687</v>
      </c>
      <c r="G1020" s="117">
        <v>100.2</v>
      </c>
      <c r="H1020" s="65">
        <v>2.1938860000000001E-13</v>
      </c>
      <c r="W1020" s="117" t="s">
        <v>687</v>
      </c>
      <c r="X1020" s="117" t="s">
        <v>687</v>
      </c>
    </row>
    <row r="1021" spans="4:24" x14ac:dyDescent="0.25">
      <c r="D1021" s="117">
        <v>1003</v>
      </c>
      <c r="E1021" s="117">
        <v>-8.8227000000000004E-15</v>
      </c>
      <c r="F1021" s="117" t="s">
        <v>687</v>
      </c>
      <c r="G1021" s="117">
        <v>100.3</v>
      </c>
      <c r="H1021" s="65">
        <v>6.0670730000000003E-14</v>
      </c>
      <c r="W1021" s="117" t="s">
        <v>687</v>
      </c>
      <c r="X1021" s="117" t="s">
        <v>687</v>
      </c>
    </row>
    <row r="1022" spans="4:24" x14ac:dyDescent="0.25">
      <c r="D1022" s="117">
        <v>1004</v>
      </c>
      <c r="E1022" s="117">
        <v>-2.8951939999999997E-14</v>
      </c>
      <c r="F1022" s="117" t="s">
        <v>687</v>
      </c>
      <c r="G1022" s="117">
        <v>100.4</v>
      </c>
      <c r="H1022" s="65">
        <v>2.3921619999999999E-13</v>
      </c>
      <c r="W1022" s="117" t="s">
        <v>687</v>
      </c>
      <c r="X1022" s="117" t="s">
        <v>687</v>
      </c>
    </row>
    <row r="1023" spans="4:24" x14ac:dyDescent="0.25">
      <c r="D1023" s="117">
        <v>1005</v>
      </c>
      <c r="E1023" s="117">
        <v>1.9671940000000001E-14</v>
      </c>
      <c r="F1023" s="117" t="s">
        <v>687</v>
      </c>
      <c r="G1023" s="117">
        <v>100.5</v>
      </c>
      <c r="H1023" s="65">
        <v>2.061621E-13</v>
      </c>
      <c r="W1023" s="117" t="s">
        <v>687</v>
      </c>
      <c r="X1023" s="117" t="s">
        <v>687</v>
      </c>
    </row>
    <row r="1024" spans="4:24" x14ac:dyDescent="0.25">
      <c r="D1024" s="117">
        <v>1006</v>
      </c>
      <c r="E1024" s="117">
        <v>-3.9670099999999997E-14</v>
      </c>
      <c r="F1024" s="117" t="s">
        <v>687</v>
      </c>
      <c r="G1024" s="117">
        <v>100.6</v>
      </c>
      <c r="H1024" s="65">
        <v>1.154256E-13</v>
      </c>
      <c r="W1024" s="117" t="s">
        <v>687</v>
      </c>
      <c r="X1024" s="117" t="s">
        <v>687</v>
      </c>
    </row>
    <row r="1025" spans="4:24" x14ac:dyDescent="0.25">
      <c r="D1025" s="117">
        <v>1007</v>
      </c>
      <c r="E1025" s="117">
        <v>3.980118E-14</v>
      </c>
      <c r="F1025" s="117" t="s">
        <v>687</v>
      </c>
      <c r="G1025" s="117">
        <v>100.7</v>
      </c>
      <c r="H1025" s="65">
        <v>2.12674E-13</v>
      </c>
      <c r="W1025" s="117" t="s">
        <v>687</v>
      </c>
      <c r="X1025" s="117" t="s">
        <v>687</v>
      </c>
    </row>
    <row r="1026" spans="4:24" x14ac:dyDescent="0.25">
      <c r="D1026" s="117">
        <v>1008</v>
      </c>
      <c r="E1026" s="117">
        <v>-1.895104E-15</v>
      </c>
      <c r="F1026" s="117" t="s">
        <v>687</v>
      </c>
      <c r="G1026" s="117">
        <v>100.8</v>
      </c>
      <c r="H1026" s="65">
        <v>6.1781740000000005E-14</v>
      </c>
      <c r="W1026" s="117" t="s">
        <v>687</v>
      </c>
      <c r="X1026" s="117" t="s">
        <v>687</v>
      </c>
    </row>
    <row r="1027" spans="4:24" x14ac:dyDescent="0.25">
      <c r="D1027" s="117">
        <v>1009</v>
      </c>
      <c r="E1027" s="117">
        <v>4.8035859999999997E-14</v>
      </c>
      <c r="F1027" s="117" t="s">
        <v>687</v>
      </c>
      <c r="G1027" s="117">
        <v>100.9</v>
      </c>
      <c r="H1027" s="65">
        <v>2.7275680000000001E-13</v>
      </c>
      <c r="W1027" s="117" t="s">
        <v>687</v>
      </c>
      <c r="X1027" s="117" t="s">
        <v>687</v>
      </c>
    </row>
    <row r="1028" spans="4:24" x14ac:dyDescent="0.25">
      <c r="D1028" s="117">
        <v>1010</v>
      </c>
      <c r="E1028" s="117">
        <v>-9.0516029999999997E-14</v>
      </c>
      <c r="F1028" s="117" t="s">
        <v>687</v>
      </c>
      <c r="G1028" s="117">
        <v>101</v>
      </c>
      <c r="H1028" s="65">
        <v>8.9515999999999994E-14</v>
      </c>
      <c r="W1028" s="117" t="s">
        <v>687</v>
      </c>
      <c r="X1028" s="117" t="s">
        <v>687</v>
      </c>
    </row>
    <row r="1029" spans="4:24" x14ac:dyDescent="0.25">
      <c r="D1029" s="117">
        <v>1011</v>
      </c>
      <c r="E1029" s="117">
        <v>6.8034390000000006E-14</v>
      </c>
      <c r="F1029" s="117" t="s">
        <v>687</v>
      </c>
      <c r="G1029" s="117">
        <v>101.1</v>
      </c>
      <c r="H1029" s="65">
        <v>2.050836E-13</v>
      </c>
      <c r="W1029" s="117" t="s">
        <v>687</v>
      </c>
      <c r="X1029" s="117" t="s">
        <v>687</v>
      </c>
    </row>
    <row r="1030" spans="4:24" x14ac:dyDescent="0.25">
      <c r="D1030" s="117">
        <v>1012</v>
      </c>
      <c r="E1030" s="117">
        <v>-4.9996140000000002E-14</v>
      </c>
      <c r="F1030" s="117" t="s">
        <v>687</v>
      </c>
      <c r="G1030" s="117">
        <v>101.2</v>
      </c>
      <c r="H1030" s="65">
        <v>1.360885E-13</v>
      </c>
      <c r="W1030" s="117" t="s">
        <v>687</v>
      </c>
      <c r="X1030" s="117" t="s">
        <v>687</v>
      </c>
    </row>
    <row r="1031" spans="4:24" x14ac:dyDescent="0.25">
      <c r="D1031" s="117">
        <v>1013</v>
      </c>
      <c r="E1031" s="117">
        <v>1.705775E-14</v>
      </c>
      <c r="F1031" s="117" t="s">
        <v>687</v>
      </c>
      <c r="G1031" s="117">
        <v>101.3</v>
      </c>
      <c r="H1031" s="65">
        <v>1.7268640000000001E-13</v>
      </c>
      <c r="W1031" s="117" t="s">
        <v>687</v>
      </c>
      <c r="X1031" s="117" t="s">
        <v>687</v>
      </c>
    </row>
    <row r="1032" spans="4:24" x14ac:dyDescent="0.25">
      <c r="D1032" s="117">
        <v>1014</v>
      </c>
      <c r="E1032" s="117">
        <v>-8.3719149999999997E-14</v>
      </c>
      <c r="F1032" s="117" t="s">
        <v>687</v>
      </c>
      <c r="G1032" s="117">
        <v>101.4</v>
      </c>
      <c r="H1032" s="65">
        <v>2.4777970000000001E-13</v>
      </c>
      <c r="W1032" s="117" t="s">
        <v>687</v>
      </c>
      <c r="X1032" s="117" t="s">
        <v>687</v>
      </c>
    </row>
    <row r="1033" spans="4:24" x14ac:dyDescent="0.25">
      <c r="D1033" s="117">
        <v>1015</v>
      </c>
      <c r="E1033" s="117">
        <v>1.4443559999999999E-14</v>
      </c>
      <c r="F1033" s="117" t="s">
        <v>687</v>
      </c>
      <c r="G1033" s="117">
        <v>101.5</v>
      </c>
      <c r="H1033" s="65">
        <v>3.8483329999999997E-14</v>
      </c>
      <c r="W1033" s="117" t="s">
        <v>687</v>
      </c>
      <c r="X1033" s="117" t="s">
        <v>687</v>
      </c>
    </row>
    <row r="1034" spans="4:24" x14ac:dyDescent="0.25">
      <c r="D1034" s="117">
        <v>1016</v>
      </c>
      <c r="E1034" s="117">
        <v>2.9997969999999998E-14</v>
      </c>
      <c r="F1034" s="117" t="s">
        <v>687</v>
      </c>
      <c r="G1034" s="117">
        <v>101.6</v>
      </c>
      <c r="H1034" s="65">
        <v>2.3181230000000001E-13</v>
      </c>
      <c r="W1034" s="117" t="s">
        <v>687</v>
      </c>
      <c r="X1034" s="117" t="s">
        <v>687</v>
      </c>
    </row>
    <row r="1035" spans="4:24" x14ac:dyDescent="0.25">
      <c r="D1035" s="117">
        <v>1017</v>
      </c>
      <c r="E1035" s="117">
        <v>7.1238400000000002E-15</v>
      </c>
      <c r="F1035" s="117" t="s">
        <v>687</v>
      </c>
      <c r="G1035" s="117">
        <v>101.7</v>
      </c>
      <c r="H1035" s="65">
        <v>3.452593E-14</v>
      </c>
      <c r="W1035" s="117" t="s">
        <v>687</v>
      </c>
      <c r="X1035" s="117" t="s">
        <v>687</v>
      </c>
    </row>
    <row r="1036" spans="4:24" x14ac:dyDescent="0.25">
      <c r="D1036" s="117">
        <v>1018</v>
      </c>
      <c r="E1036" s="117">
        <v>2.8298750000000001E-14</v>
      </c>
      <c r="F1036" s="117" t="s">
        <v>687</v>
      </c>
      <c r="G1036" s="117">
        <v>101.8</v>
      </c>
      <c r="H1036" s="65">
        <v>2.395406E-13</v>
      </c>
      <c r="W1036" s="117" t="s">
        <v>687</v>
      </c>
      <c r="X1036" s="117" t="s">
        <v>687</v>
      </c>
    </row>
    <row r="1037" spans="4:24" x14ac:dyDescent="0.25">
      <c r="D1037" s="117">
        <v>1019</v>
      </c>
      <c r="E1037" s="117">
        <v>7.190835E-16</v>
      </c>
      <c r="F1037" s="117" t="s">
        <v>687</v>
      </c>
      <c r="G1037" s="117">
        <v>101.9</v>
      </c>
      <c r="H1037" s="65">
        <v>1.7641670000000001E-13</v>
      </c>
      <c r="W1037" s="117" t="s">
        <v>687</v>
      </c>
      <c r="X1037" s="117" t="s">
        <v>687</v>
      </c>
    </row>
    <row r="1038" spans="4:24" x14ac:dyDescent="0.25">
      <c r="D1038" s="117">
        <v>1020</v>
      </c>
      <c r="E1038" s="117">
        <v>4.7774450000000001E-14</v>
      </c>
      <c r="F1038" s="117" t="s">
        <v>687</v>
      </c>
      <c r="G1038" s="117">
        <v>102</v>
      </c>
      <c r="H1038" s="65">
        <v>1.500367E-13</v>
      </c>
      <c r="W1038" s="117" t="s">
        <v>687</v>
      </c>
      <c r="X1038" s="117" t="s">
        <v>687</v>
      </c>
    </row>
    <row r="1039" spans="4:24" x14ac:dyDescent="0.25">
      <c r="D1039" s="117">
        <v>1021</v>
      </c>
      <c r="E1039" s="117">
        <v>4.5096540000000003E-15</v>
      </c>
      <c r="F1039" s="117" t="s">
        <v>687</v>
      </c>
      <c r="G1039" s="117">
        <v>102.1</v>
      </c>
      <c r="H1039" s="65">
        <v>1.838368E-13</v>
      </c>
      <c r="W1039" s="117" t="s">
        <v>687</v>
      </c>
      <c r="X1039" s="117" t="s">
        <v>687</v>
      </c>
    </row>
    <row r="1040" spans="4:24" x14ac:dyDescent="0.25">
      <c r="D1040" s="117">
        <v>1022</v>
      </c>
      <c r="E1040" s="117">
        <v>1.522782E-14</v>
      </c>
      <c r="F1040" s="117" t="s">
        <v>687</v>
      </c>
      <c r="G1040" s="117">
        <v>102.2</v>
      </c>
      <c r="H1040" s="65">
        <v>9.2240780000000005E-14</v>
      </c>
      <c r="W1040" s="117" t="s">
        <v>687</v>
      </c>
      <c r="X1040" s="117" t="s">
        <v>687</v>
      </c>
    </row>
    <row r="1041" spans="4:24" x14ac:dyDescent="0.25">
      <c r="D1041" s="117">
        <v>1023</v>
      </c>
      <c r="E1041" s="117">
        <v>7.2739930000000001E-14</v>
      </c>
      <c r="F1041" s="117" t="s">
        <v>687</v>
      </c>
      <c r="G1041" s="117">
        <v>102.3</v>
      </c>
      <c r="H1041" s="65">
        <v>2.6623680000000001E-13</v>
      </c>
      <c r="W1041" s="117" t="s">
        <v>687</v>
      </c>
      <c r="X1041" s="117" t="s">
        <v>687</v>
      </c>
    </row>
    <row r="1042" spans="4:24" x14ac:dyDescent="0.25">
      <c r="D1042" s="117">
        <v>1024</v>
      </c>
      <c r="E1042" s="117">
        <v>-6.8620600000000001E-15</v>
      </c>
      <c r="F1042" s="117" t="s">
        <v>687</v>
      </c>
      <c r="G1042" s="117">
        <v>102.4</v>
      </c>
      <c r="H1042" s="65">
        <v>5.5780750000000001E-14</v>
      </c>
      <c r="W1042" s="117" t="s">
        <v>687</v>
      </c>
      <c r="X1042" s="117" t="s">
        <v>687</v>
      </c>
    </row>
    <row r="1043" spans="4:24" x14ac:dyDescent="0.25">
      <c r="D1043" s="117">
        <v>1025</v>
      </c>
      <c r="E1043" s="117">
        <v>-2.5553489999999999E-14</v>
      </c>
      <c r="F1043" s="117" t="s">
        <v>687</v>
      </c>
      <c r="G1043" s="117">
        <v>102.5</v>
      </c>
      <c r="H1043" s="65">
        <v>2.2720609999999999E-13</v>
      </c>
      <c r="W1043" s="117" t="s">
        <v>687</v>
      </c>
      <c r="X1043" s="117" t="s">
        <v>687</v>
      </c>
    </row>
    <row r="1044" spans="4:24" x14ac:dyDescent="0.25">
      <c r="D1044" s="117">
        <v>1026</v>
      </c>
      <c r="E1044" s="117">
        <v>2.3331800000000001E-14</v>
      </c>
      <c r="F1044" s="117" t="s">
        <v>687</v>
      </c>
      <c r="G1044" s="117">
        <v>102.6</v>
      </c>
      <c r="H1044" s="65">
        <v>1.1578249999999999E-13</v>
      </c>
      <c r="W1044" s="117" t="s">
        <v>687</v>
      </c>
      <c r="X1044" s="117" t="s">
        <v>687</v>
      </c>
    </row>
    <row r="1045" spans="4:24" x14ac:dyDescent="0.25">
      <c r="D1045" s="117">
        <v>1027</v>
      </c>
      <c r="E1045" s="117">
        <v>-2.8167679999999999E-14</v>
      </c>
      <c r="F1045" s="117" t="s">
        <v>687</v>
      </c>
      <c r="G1045" s="117">
        <v>102.7</v>
      </c>
      <c r="H1045" s="65">
        <v>1.9305729999999999E-13</v>
      </c>
      <c r="W1045" s="117" t="s">
        <v>687</v>
      </c>
      <c r="X1045" s="117" t="s">
        <v>687</v>
      </c>
    </row>
    <row r="1046" spans="4:24" x14ac:dyDescent="0.25">
      <c r="D1046" s="117">
        <v>1028</v>
      </c>
      <c r="E1046" s="117">
        <v>6.5943040000000003E-14</v>
      </c>
      <c r="F1046" s="117" t="s">
        <v>687</v>
      </c>
      <c r="G1046" s="117">
        <v>102.8</v>
      </c>
      <c r="H1046" s="65">
        <v>2.131687E-13</v>
      </c>
      <c r="W1046" s="117" t="s">
        <v>687</v>
      </c>
      <c r="X1046" s="117" t="s">
        <v>687</v>
      </c>
    </row>
    <row r="1047" spans="4:24" x14ac:dyDescent="0.25">
      <c r="D1047" s="117">
        <v>1029</v>
      </c>
      <c r="E1047" s="117">
        <v>-5.2087489999999999E-14</v>
      </c>
      <c r="F1047" s="117" t="s">
        <v>687</v>
      </c>
      <c r="G1047" s="117">
        <v>102.9</v>
      </c>
      <c r="H1047" s="65">
        <v>7.1829320000000004E-14</v>
      </c>
      <c r="W1047" s="117" t="s">
        <v>687</v>
      </c>
      <c r="X1047" s="117" t="s">
        <v>687</v>
      </c>
    </row>
    <row r="1048" spans="4:24" x14ac:dyDescent="0.25">
      <c r="D1048" s="117">
        <v>1030</v>
      </c>
      <c r="E1048" s="117">
        <v>1.653491E-14</v>
      </c>
      <c r="F1048" s="117" t="s">
        <v>687</v>
      </c>
      <c r="G1048" s="117">
        <v>103</v>
      </c>
      <c r="H1048" s="65">
        <v>2.2169170000000001E-13</v>
      </c>
      <c r="W1048" s="117" t="s">
        <v>687</v>
      </c>
      <c r="X1048" s="117" t="s">
        <v>687</v>
      </c>
    </row>
    <row r="1049" spans="4:24" x14ac:dyDescent="0.25">
      <c r="D1049" s="117">
        <v>1031</v>
      </c>
      <c r="E1049" s="117">
        <v>-8.8227000000000004E-15</v>
      </c>
      <c r="F1049" s="117" t="s">
        <v>687</v>
      </c>
      <c r="G1049" s="117">
        <v>103.1</v>
      </c>
      <c r="H1049" s="65">
        <v>1.0854470000000001E-14</v>
      </c>
      <c r="W1049" s="117" t="s">
        <v>687</v>
      </c>
      <c r="X1049" s="117" t="s">
        <v>687</v>
      </c>
    </row>
    <row r="1050" spans="4:24" x14ac:dyDescent="0.25">
      <c r="D1050" s="117">
        <v>1032</v>
      </c>
      <c r="E1050" s="117">
        <v>7.9080950000000002E-15</v>
      </c>
      <c r="F1050" s="117" t="s">
        <v>687</v>
      </c>
      <c r="G1050" s="117">
        <v>103.2</v>
      </c>
      <c r="H1050" s="65">
        <v>2.6150090000000001E-13</v>
      </c>
      <c r="W1050" s="117" t="s">
        <v>687</v>
      </c>
      <c r="X1050" s="117" t="s">
        <v>687</v>
      </c>
    </row>
    <row r="1051" spans="4:24" x14ac:dyDescent="0.25">
      <c r="D1051" s="117">
        <v>1033</v>
      </c>
      <c r="E1051" s="117">
        <v>2.9736560000000002E-14</v>
      </c>
      <c r="F1051" s="117" t="s">
        <v>687</v>
      </c>
      <c r="G1051" s="117">
        <v>103.3</v>
      </c>
      <c r="H1051" s="65">
        <v>1.3246360000000001E-13</v>
      </c>
      <c r="W1051" s="117" t="s">
        <v>687</v>
      </c>
      <c r="X1051" s="117" t="s">
        <v>687</v>
      </c>
    </row>
    <row r="1052" spans="4:24" x14ac:dyDescent="0.25">
      <c r="D1052" s="117">
        <v>1034</v>
      </c>
      <c r="E1052" s="117">
        <v>-2.1109379999999999E-14</v>
      </c>
      <c r="F1052" s="117" t="s">
        <v>687</v>
      </c>
      <c r="G1052" s="117">
        <v>103.4</v>
      </c>
      <c r="H1052" s="65">
        <v>1.6683949999999999E-13</v>
      </c>
      <c r="W1052" s="117" t="s">
        <v>687</v>
      </c>
      <c r="X1052" s="117" t="s">
        <v>687</v>
      </c>
    </row>
    <row r="1053" spans="4:24" x14ac:dyDescent="0.25">
      <c r="D1053" s="117">
        <v>1035</v>
      </c>
      <c r="E1053" s="117">
        <v>-3.5943269999999999E-15</v>
      </c>
      <c r="F1053" s="117" t="s">
        <v>687</v>
      </c>
      <c r="G1053" s="117">
        <v>103.5</v>
      </c>
      <c r="H1053" s="65">
        <v>1.6907770000000001E-13</v>
      </c>
      <c r="W1053" s="117" t="s">
        <v>687</v>
      </c>
      <c r="X1053" s="117" t="s">
        <v>687</v>
      </c>
    </row>
    <row r="1054" spans="4:24" x14ac:dyDescent="0.25">
      <c r="D1054" s="117">
        <v>1036</v>
      </c>
      <c r="E1054" s="117">
        <v>2.1501870000000001E-14</v>
      </c>
      <c r="F1054" s="117" t="s">
        <v>687</v>
      </c>
      <c r="G1054" s="117">
        <v>103.6</v>
      </c>
      <c r="H1054" s="65">
        <v>1.1776930000000001E-13</v>
      </c>
      <c r="W1054" s="117" t="s">
        <v>687</v>
      </c>
      <c r="X1054" s="117" t="s">
        <v>687</v>
      </c>
    </row>
    <row r="1055" spans="4:24" x14ac:dyDescent="0.25">
      <c r="D1055" s="117">
        <v>1037</v>
      </c>
      <c r="E1055" s="117">
        <v>1.535853E-14</v>
      </c>
      <c r="F1055" s="117" t="s">
        <v>687</v>
      </c>
      <c r="G1055" s="117">
        <v>103.7</v>
      </c>
      <c r="H1055" s="65">
        <v>2.6266869999999999E-13</v>
      </c>
      <c r="W1055" s="117" t="s">
        <v>687</v>
      </c>
      <c r="X1055" s="117" t="s">
        <v>687</v>
      </c>
    </row>
    <row r="1056" spans="4:24" x14ac:dyDescent="0.25">
      <c r="D1056" s="117">
        <v>1038</v>
      </c>
      <c r="E1056" s="117">
        <v>1.901839E-14</v>
      </c>
      <c r="F1056" s="117" t="s">
        <v>687</v>
      </c>
      <c r="G1056" s="117">
        <v>103.8</v>
      </c>
      <c r="H1056" s="65">
        <v>1.854222E-14</v>
      </c>
      <c r="W1056" s="117" t="s">
        <v>687</v>
      </c>
      <c r="X1056" s="117" t="s">
        <v>687</v>
      </c>
    </row>
    <row r="1057" spans="4:24" x14ac:dyDescent="0.25">
      <c r="D1057" s="117">
        <v>1039</v>
      </c>
      <c r="E1057" s="117">
        <v>5.2218559999999998E-14</v>
      </c>
      <c r="F1057" s="117" t="s">
        <v>687</v>
      </c>
      <c r="G1057" s="117">
        <v>103.9</v>
      </c>
      <c r="H1057" s="65">
        <v>2.2221069999999999E-13</v>
      </c>
      <c r="W1057" s="117" t="s">
        <v>687</v>
      </c>
      <c r="X1057" s="117" t="s">
        <v>687</v>
      </c>
    </row>
    <row r="1058" spans="4:24" x14ac:dyDescent="0.25">
      <c r="D1058" s="117">
        <v>1040</v>
      </c>
      <c r="E1058" s="117">
        <v>-2.2155049999999999E-14</v>
      </c>
      <c r="F1058" s="117" t="s">
        <v>687</v>
      </c>
      <c r="G1058" s="117">
        <v>104</v>
      </c>
      <c r="H1058" s="65">
        <v>7.7116669999999997E-14</v>
      </c>
      <c r="W1058" s="117" t="s">
        <v>687</v>
      </c>
      <c r="X1058" s="117" t="s">
        <v>687</v>
      </c>
    </row>
    <row r="1059" spans="4:24" x14ac:dyDescent="0.25">
      <c r="D1059" s="117">
        <v>1041</v>
      </c>
      <c r="E1059" s="117">
        <v>1.3136469999999999E-14</v>
      </c>
      <c r="F1059" s="117" t="s">
        <v>687</v>
      </c>
      <c r="G1059" s="117">
        <v>104.1</v>
      </c>
      <c r="H1059" s="65">
        <v>2.2695469999999999E-13</v>
      </c>
      <c r="W1059" s="117" t="s">
        <v>687</v>
      </c>
      <c r="X1059" s="117" t="s">
        <v>687</v>
      </c>
    </row>
    <row r="1060" spans="4:24" x14ac:dyDescent="0.25">
      <c r="D1060" s="117">
        <v>1042</v>
      </c>
      <c r="E1060" s="117">
        <v>-1.16983E-14</v>
      </c>
      <c r="F1060" s="117" t="s">
        <v>687</v>
      </c>
      <c r="G1060" s="117">
        <v>104.2</v>
      </c>
      <c r="H1060" s="65">
        <v>2.0129650000000001E-13</v>
      </c>
      <c r="W1060" s="117" t="s">
        <v>687</v>
      </c>
      <c r="X1060" s="117" t="s">
        <v>687</v>
      </c>
    </row>
    <row r="1061" spans="4:24" x14ac:dyDescent="0.25">
      <c r="D1061" s="117">
        <v>1043</v>
      </c>
      <c r="E1061" s="117">
        <v>3.6533440000000002E-14</v>
      </c>
      <c r="F1061" s="117" t="s">
        <v>687</v>
      </c>
      <c r="G1061" s="117">
        <v>104.3</v>
      </c>
      <c r="H1061" s="65">
        <v>9.9271649999999996E-14</v>
      </c>
      <c r="W1061" s="117" t="s">
        <v>687</v>
      </c>
      <c r="X1061" s="117" t="s">
        <v>687</v>
      </c>
    </row>
    <row r="1062" spans="4:24" x14ac:dyDescent="0.25">
      <c r="D1062" s="117">
        <v>1044</v>
      </c>
      <c r="E1062" s="117">
        <v>6.3395839999999996E-15</v>
      </c>
      <c r="F1062" s="117" t="s">
        <v>687</v>
      </c>
      <c r="G1062" s="117">
        <v>104.4</v>
      </c>
      <c r="H1062" s="65">
        <v>2.1530150000000001E-13</v>
      </c>
      <c r="W1062" s="117" t="s">
        <v>687</v>
      </c>
      <c r="X1062" s="117" t="s">
        <v>687</v>
      </c>
    </row>
    <row r="1063" spans="4:24" x14ac:dyDescent="0.25">
      <c r="D1063" s="117">
        <v>1045</v>
      </c>
      <c r="E1063" s="117">
        <v>3.1697199999999999E-14</v>
      </c>
      <c r="F1063" s="117" t="s">
        <v>687</v>
      </c>
      <c r="G1063" s="117">
        <v>104.5</v>
      </c>
      <c r="H1063" s="65">
        <v>4.189739E-14</v>
      </c>
      <c r="W1063" s="117" t="s">
        <v>687</v>
      </c>
      <c r="X1063" s="117" t="s">
        <v>687</v>
      </c>
    </row>
    <row r="1064" spans="4:24" x14ac:dyDescent="0.25">
      <c r="D1064" s="117">
        <v>1046</v>
      </c>
      <c r="E1064" s="117">
        <v>-4.2937829999999997E-14</v>
      </c>
      <c r="F1064" s="117" t="s">
        <v>687</v>
      </c>
      <c r="G1064" s="117">
        <v>104.6</v>
      </c>
      <c r="H1064" s="65">
        <v>2.5689480000000002E-13</v>
      </c>
      <c r="W1064" s="117" t="s">
        <v>687</v>
      </c>
      <c r="X1064" s="117" t="s">
        <v>687</v>
      </c>
    </row>
    <row r="1065" spans="4:24" x14ac:dyDescent="0.25">
      <c r="D1065" s="117">
        <v>1047</v>
      </c>
      <c r="E1065" s="117">
        <v>-6.306707E-14</v>
      </c>
      <c r="F1065" s="117" t="s">
        <v>687</v>
      </c>
      <c r="G1065" s="117">
        <v>104.7</v>
      </c>
      <c r="H1065" s="65">
        <v>9.7690320000000004E-14</v>
      </c>
      <c r="W1065" s="117" t="s">
        <v>687</v>
      </c>
      <c r="X1065" s="117" t="s">
        <v>687</v>
      </c>
    </row>
    <row r="1066" spans="4:24" x14ac:dyDescent="0.25">
      <c r="D1066" s="117">
        <v>1048</v>
      </c>
      <c r="E1066" s="117">
        <v>1.4443559999999999E-14</v>
      </c>
      <c r="F1066" s="117" t="s">
        <v>687</v>
      </c>
      <c r="G1066" s="117">
        <v>104.8</v>
      </c>
      <c r="H1066" s="65">
        <v>1.997638E-13</v>
      </c>
      <c r="W1066" s="117" t="s">
        <v>687</v>
      </c>
      <c r="X1066" s="117" t="s">
        <v>687</v>
      </c>
    </row>
    <row r="1067" spans="4:24" x14ac:dyDescent="0.25">
      <c r="D1067" s="117">
        <v>1049</v>
      </c>
      <c r="E1067" s="117">
        <v>-3.5943269999999999E-15</v>
      </c>
      <c r="F1067" s="117" t="s">
        <v>687</v>
      </c>
      <c r="G1067" s="117">
        <v>104.9</v>
      </c>
      <c r="H1067" s="65">
        <v>1.5801640000000001E-13</v>
      </c>
      <c r="W1067" s="117" t="s">
        <v>687</v>
      </c>
      <c r="X1067" s="117" t="s">
        <v>687</v>
      </c>
    </row>
    <row r="1068" spans="4:24" x14ac:dyDescent="0.25">
      <c r="D1068" s="117">
        <v>1050</v>
      </c>
      <c r="E1068" s="117">
        <v>1.653491E-14</v>
      </c>
      <c r="F1068" s="117" t="s">
        <v>687</v>
      </c>
      <c r="G1068" s="117">
        <v>105</v>
      </c>
      <c r="H1068" s="65">
        <v>1.7537869999999999E-13</v>
      </c>
      <c r="W1068" s="117" t="s">
        <v>687</v>
      </c>
      <c r="X1068" s="117" t="s">
        <v>687</v>
      </c>
    </row>
    <row r="1069" spans="4:24" x14ac:dyDescent="0.25">
      <c r="D1069" s="117">
        <v>1051</v>
      </c>
      <c r="E1069" s="117">
        <v>1.927981E-14</v>
      </c>
      <c r="F1069" s="117" t="s">
        <v>687</v>
      </c>
      <c r="G1069" s="117">
        <v>105.1</v>
      </c>
      <c r="H1069" s="65">
        <v>2.5407269999999999E-13</v>
      </c>
      <c r="W1069" s="117" t="s">
        <v>687</v>
      </c>
      <c r="X1069" s="117" t="s">
        <v>687</v>
      </c>
    </row>
    <row r="1070" spans="4:24" x14ac:dyDescent="0.25">
      <c r="D1070" s="117">
        <v>1052</v>
      </c>
      <c r="E1070" s="117">
        <v>4.5096540000000003E-15</v>
      </c>
      <c r="F1070" s="117" t="s">
        <v>687</v>
      </c>
      <c r="G1070" s="117">
        <v>105.2</v>
      </c>
      <c r="H1070" s="65">
        <v>2.3140269999999998E-14</v>
      </c>
      <c r="W1070" s="117" t="s">
        <v>687</v>
      </c>
      <c r="X1070" s="117" t="s">
        <v>687</v>
      </c>
    </row>
    <row r="1071" spans="4:24" x14ac:dyDescent="0.25">
      <c r="D1071" s="117">
        <v>1053</v>
      </c>
      <c r="E1071" s="117">
        <v>-1.4835330000000001E-14</v>
      </c>
      <c r="F1071" s="117" t="s">
        <v>687</v>
      </c>
      <c r="G1071" s="117">
        <v>105.3</v>
      </c>
      <c r="H1071" s="65">
        <v>2.2548690000000001E-13</v>
      </c>
      <c r="W1071" s="117" t="s">
        <v>687</v>
      </c>
      <c r="X1071" s="117" t="s">
        <v>687</v>
      </c>
    </row>
    <row r="1072" spans="4:24" x14ac:dyDescent="0.25">
      <c r="D1072" s="117">
        <v>1054</v>
      </c>
      <c r="E1072" s="117">
        <v>1.22215E-14</v>
      </c>
      <c r="F1072" s="117" t="s">
        <v>687</v>
      </c>
      <c r="G1072" s="117">
        <v>105.4</v>
      </c>
      <c r="H1072" s="65">
        <v>3.5596369999999998E-14</v>
      </c>
      <c r="W1072" s="117" t="s">
        <v>687</v>
      </c>
      <c r="X1072" s="117" t="s">
        <v>687</v>
      </c>
    </row>
    <row r="1073" spans="4:24" x14ac:dyDescent="0.25">
      <c r="D1073" s="117">
        <v>1055</v>
      </c>
      <c r="E1073" s="117">
        <v>-7.9405729999999998E-14</v>
      </c>
      <c r="F1073" s="117" t="s">
        <v>687</v>
      </c>
      <c r="G1073" s="117">
        <v>105.5</v>
      </c>
      <c r="H1073" s="65">
        <v>2.4382229999999998E-13</v>
      </c>
      <c r="W1073" s="117" t="s">
        <v>687</v>
      </c>
      <c r="X1073" s="117" t="s">
        <v>687</v>
      </c>
    </row>
    <row r="1074" spans="4:24" x14ac:dyDescent="0.25">
      <c r="D1074" s="117">
        <v>1056</v>
      </c>
      <c r="E1074" s="117">
        <v>-2.4246399999999999E-14</v>
      </c>
      <c r="F1074" s="117" t="s">
        <v>687</v>
      </c>
      <c r="G1074" s="117">
        <v>105.6</v>
      </c>
      <c r="H1074" s="65">
        <v>1.737568E-13</v>
      </c>
      <c r="W1074" s="117" t="s">
        <v>687</v>
      </c>
      <c r="X1074" s="117" t="s">
        <v>687</v>
      </c>
    </row>
    <row r="1075" spans="4:24" x14ac:dyDescent="0.25">
      <c r="D1075" s="117">
        <v>1057</v>
      </c>
      <c r="E1075" s="117">
        <v>-4.7774079999999999E-14</v>
      </c>
      <c r="F1075" s="117" t="s">
        <v>687</v>
      </c>
      <c r="G1075" s="117">
        <v>105.7</v>
      </c>
      <c r="H1075" s="65">
        <v>1.3281230000000001E-13</v>
      </c>
      <c r="W1075" s="117" t="s">
        <v>687</v>
      </c>
      <c r="X1075" s="117" t="s">
        <v>687</v>
      </c>
    </row>
    <row r="1076" spans="4:24" x14ac:dyDescent="0.25">
      <c r="D1076" s="117">
        <v>1058</v>
      </c>
      <c r="E1076" s="117">
        <v>2.228612E-14</v>
      </c>
      <c r="F1076" s="117" t="s">
        <v>687</v>
      </c>
      <c r="G1076" s="117">
        <v>105.8</v>
      </c>
      <c r="H1076" s="65">
        <v>2.022615E-13</v>
      </c>
      <c r="W1076" s="117" t="s">
        <v>687</v>
      </c>
      <c r="X1076" s="117" t="s">
        <v>687</v>
      </c>
    </row>
    <row r="1077" spans="4:24" x14ac:dyDescent="0.25">
      <c r="D1077" s="117">
        <v>1059</v>
      </c>
      <c r="E1077" s="117">
        <v>3.7056280000000003E-14</v>
      </c>
      <c r="F1077" s="117" t="s">
        <v>687</v>
      </c>
      <c r="G1077" s="117">
        <v>105.9</v>
      </c>
      <c r="H1077" s="65">
        <v>8.8996989999999999E-14</v>
      </c>
      <c r="W1077" s="117" t="s">
        <v>687</v>
      </c>
      <c r="X1077" s="117" t="s">
        <v>687</v>
      </c>
    </row>
    <row r="1078" spans="4:24" x14ac:dyDescent="0.25">
      <c r="D1078" s="117">
        <v>1060</v>
      </c>
      <c r="E1078" s="117">
        <v>6.5550919999999994E-14</v>
      </c>
      <c r="F1078" s="117" t="s">
        <v>687</v>
      </c>
      <c r="G1078" s="117">
        <v>106</v>
      </c>
      <c r="H1078" s="65">
        <v>2.6360930000000002E-13</v>
      </c>
      <c r="W1078" s="117" t="s">
        <v>687</v>
      </c>
      <c r="X1078" s="117" t="s">
        <v>687</v>
      </c>
    </row>
    <row r="1079" spans="4:24" x14ac:dyDescent="0.25">
      <c r="D1079" s="117">
        <v>1061</v>
      </c>
      <c r="E1079" s="117">
        <v>-6.7249769999999995E-14</v>
      </c>
      <c r="F1079" s="117" t="s">
        <v>687</v>
      </c>
      <c r="G1079" s="117">
        <v>106.1</v>
      </c>
      <c r="H1079" s="65">
        <v>6.4571370000000002E-14</v>
      </c>
      <c r="W1079" s="117" t="s">
        <v>687</v>
      </c>
      <c r="X1079" s="117" t="s">
        <v>687</v>
      </c>
    </row>
    <row r="1080" spans="4:24" x14ac:dyDescent="0.25">
      <c r="D1080" s="117">
        <v>1062</v>
      </c>
      <c r="E1080" s="117">
        <v>8.9601439999999998E-14</v>
      </c>
      <c r="F1080" s="117" t="s">
        <v>687</v>
      </c>
      <c r="G1080" s="117">
        <v>106.2</v>
      </c>
      <c r="H1080" s="65">
        <v>2.15042E-13</v>
      </c>
      <c r="W1080" s="117" t="s">
        <v>687</v>
      </c>
      <c r="X1080" s="117" t="s">
        <v>687</v>
      </c>
    </row>
    <row r="1081" spans="4:24" x14ac:dyDescent="0.25">
      <c r="D1081" s="117">
        <v>1063</v>
      </c>
      <c r="E1081" s="117">
        <v>-3.6010239999999997E-14</v>
      </c>
      <c r="F1081" s="117" t="s">
        <v>687</v>
      </c>
      <c r="G1081" s="117">
        <v>106.3</v>
      </c>
      <c r="H1081" s="65">
        <v>1.08192E-13</v>
      </c>
      <c r="W1081" s="117" t="s">
        <v>687</v>
      </c>
      <c r="X1081" s="117" t="s">
        <v>687</v>
      </c>
    </row>
    <row r="1082" spans="4:24" x14ac:dyDescent="0.25">
      <c r="D1082" s="117">
        <v>1064</v>
      </c>
      <c r="E1082" s="117">
        <v>2.9736560000000002E-14</v>
      </c>
      <c r="F1082" s="117" t="s">
        <v>687</v>
      </c>
      <c r="G1082" s="117">
        <v>106.4</v>
      </c>
      <c r="H1082" s="65">
        <v>1.9805269999999999E-13</v>
      </c>
      <c r="W1082" s="117" t="s">
        <v>687</v>
      </c>
      <c r="X1082" s="117" t="s">
        <v>687</v>
      </c>
    </row>
    <row r="1083" spans="4:24" x14ac:dyDescent="0.25">
      <c r="D1083" s="117">
        <v>1065</v>
      </c>
      <c r="E1083" s="117">
        <v>-3.3134629999999999E-14</v>
      </c>
      <c r="F1083" s="117" t="s">
        <v>687</v>
      </c>
      <c r="G1083" s="117">
        <v>106.5</v>
      </c>
      <c r="H1083" s="65">
        <v>2.261762E-13</v>
      </c>
      <c r="W1083" s="117" t="s">
        <v>687</v>
      </c>
      <c r="X1083" s="117" t="s">
        <v>687</v>
      </c>
    </row>
    <row r="1084" spans="4:24" x14ac:dyDescent="0.25">
      <c r="D1084" s="117">
        <v>1066</v>
      </c>
      <c r="E1084" s="117">
        <v>-8.5612790000000003E-15</v>
      </c>
      <c r="F1084" s="117" t="s">
        <v>687</v>
      </c>
      <c r="G1084" s="117">
        <v>106.6</v>
      </c>
      <c r="H1084" s="65">
        <v>5.5578019999999998E-14</v>
      </c>
      <c r="W1084" s="117" t="s">
        <v>687</v>
      </c>
      <c r="X1084" s="117" t="s">
        <v>687</v>
      </c>
    </row>
    <row r="1085" spans="4:24" x14ac:dyDescent="0.25">
      <c r="D1085" s="117">
        <v>1067</v>
      </c>
      <c r="E1085" s="117">
        <v>-1.6926680000000002E-14</v>
      </c>
      <c r="F1085" s="117" t="s">
        <v>687</v>
      </c>
      <c r="G1085" s="117">
        <v>106.7</v>
      </c>
      <c r="H1085" s="65">
        <v>2.2065369999999999E-13</v>
      </c>
      <c r="W1085" s="117" t="s">
        <v>687</v>
      </c>
      <c r="X1085" s="117" t="s">
        <v>687</v>
      </c>
    </row>
    <row r="1086" spans="4:24" x14ac:dyDescent="0.25">
      <c r="D1086" s="117">
        <v>1068</v>
      </c>
      <c r="E1086" s="117">
        <v>2.5423150000000001E-14</v>
      </c>
      <c r="F1086" s="117" t="s">
        <v>687</v>
      </c>
      <c r="G1086" s="117">
        <v>106.8</v>
      </c>
      <c r="H1086" s="65">
        <v>3.191059E-15</v>
      </c>
      <c r="W1086" s="117" t="s">
        <v>687</v>
      </c>
      <c r="X1086" s="117" t="s">
        <v>687</v>
      </c>
    </row>
    <row r="1087" spans="4:24" x14ac:dyDescent="0.25">
      <c r="D1087" s="117">
        <v>1069</v>
      </c>
      <c r="E1087" s="117">
        <v>-4.9014209999999997E-15</v>
      </c>
      <c r="F1087" s="117" t="s">
        <v>687</v>
      </c>
      <c r="G1087" s="117">
        <v>106.9</v>
      </c>
      <c r="H1087" s="65">
        <v>2.557919E-13</v>
      </c>
      <c r="W1087" s="117" t="s">
        <v>687</v>
      </c>
      <c r="X1087" s="117" t="s">
        <v>687</v>
      </c>
    </row>
    <row r="1088" spans="4:24" x14ac:dyDescent="0.25">
      <c r="D1088" s="117">
        <v>1070</v>
      </c>
      <c r="E1088" s="117">
        <v>-2.1501509999999999E-14</v>
      </c>
      <c r="F1088" s="117" t="s">
        <v>687</v>
      </c>
      <c r="G1088" s="117">
        <v>107</v>
      </c>
      <c r="H1088" s="65">
        <v>1.4751470000000001E-13</v>
      </c>
      <c r="W1088" s="117" t="s">
        <v>687</v>
      </c>
      <c r="X1088" s="117" t="s">
        <v>687</v>
      </c>
    </row>
    <row r="1089" spans="4:24" x14ac:dyDescent="0.25">
      <c r="D1089" s="117">
        <v>1071</v>
      </c>
      <c r="E1089" s="117">
        <v>3.3265710000000002E-14</v>
      </c>
      <c r="F1089" s="117" t="s">
        <v>687</v>
      </c>
      <c r="G1089" s="117">
        <v>107.1</v>
      </c>
      <c r="H1089" s="65">
        <v>1.623955E-13</v>
      </c>
      <c r="W1089" s="117" t="s">
        <v>687</v>
      </c>
      <c r="X1089" s="117" t="s">
        <v>687</v>
      </c>
    </row>
    <row r="1090" spans="4:24" x14ac:dyDescent="0.25">
      <c r="D1090" s="117">
        <v>1072</v>
      </c>
      <c r="E1090" s="117">
        <v>-6.4699309999999996E-15</v>
      </c>
      <c r="F1090" s="117" t="s">
        <v>687</v>
      </c>
      <c r="G1090" s="117">
        <v>107.2</v>
      </c>
      <c r="H1090" s="65">
        <v>1.8481E-13</v>
      </c>
      <c r="W1090" s="117" t="s">
        <v>687</v>
      </c>
      <c r="X1090" s="117" t="s">
        <v>687</v>
      </c>
    </row>
    <row r="1091" spans="4:24" x14ac:dyDescent="0.25">
      <c r="D1091" s="117">
        <v>1073</v>
      </c>
      <c r="E1091" s="117">
        <v>4.607522E-14</v>
      </c>
      <c r="F1091" s="117" t="s">
        <v>687</v>
      </c>
      <c r="G1091" s="117">
        <v>107.3</v>
      </c>
      <c r="H1091" s="65">
        <v>1.2286200000000001E-13</v>
      </c>
      <c r="W1091" s="117" t="s">
        <v>687</v>
      </c>
      <c r="X1091" s="117" t="s">
        <v>687</v>
      </c>
    </row>
    <row r="1092" spans="4:24" x14ac:dyDescent="0.25">
      <c r="D1092" s="117">
        <v>1074</v>
      </c>
      <c r="E1092" s="117">
        <v>3.87555E-14</v>
      </c>
      <c r="F1092" s="117" t="s">
        <v>687</v>
      </c>
      <c r="G1092" s="117">
        <v>107.4</v>
      </c>
      <c r="H1092" s="65">
        <v>2.560514E-13</v>
      </c>
      <c r="W1092" s="117" t="s">
        <v>687</v>
      </c>
      <c r="X1092" s="117" t="s">
        <v>687</v>
      </c>
    </row>
    <row r="1093" spans="4:24" x14ac:dyDescent="0.25">
      <c r="D1093" s="117">
        <v>1075</v>
      </c>
      <c r="E1093" s="117">
        <v>-2.163222E-14</v>
      </c>
      <c r="F1093" s="117" t="s">
        <v>687</v>
      </c>
      <c r="G1093" s="117">
        <v>107.5</v>
      </c>
      <c r="H1093" s="65">
        <v>2.4478339999999999E-14</v>
      </c>
      <c r="W1093" s="117" t="s">
        <v>687</v>
      </c>
      <c r="X1093" s="117" t="s">
        <v>687</v>
      </c>
    </row>
    <row r="1094" spans="4:24" x14ac:dyDescent="0.25">
      <c r="D1094" s="117">
        <v>1076</v>
      </c>
      <c r="E1094" s="117">
        <v>-4.7643369999999999E-14</v>
      </c>
      <c r="F1094" s="117" t="s">
        <v>687</v>
      </c>
      <c r="G1094" s="117">
        <v>107.6</v>
      </c>
      <c r="H1094" s="65">
        <v>2.200374E-13</v>
      </c>
      <c r="W1094" s="117" t="s">
        <v>687</v>
      </c>
      <c r="X1094" s="117" t="s">
        <v>687</v>
      </c>
    </row>
    <row r="1095" spans="4:24" x14ac:dyDescent="0.25">
      <c r="D1095" s="117">
        <v>1077</v>
      </c>
      <c r="E1095" s="117">
        <v>2.05869E-14</v>
      </c>
      <c r="F1095" s="117" t="s">
        <v>687</v>
      </c>
      <c r="G1095" s="117">
        <v>107.7</v>
      </c>
      <c r="H1095" s="65">
        <v>9.4470869999999995E-14</v>
      </c>
      <c r="W1095" s="117" t="s">
        <v>687</v>
      </c>
      <c r="X1095" s="117" t="s">
        <v>687</v>
      </c>
    </row>
    <row r="1096" spans="4:24" x14ac:dyDescent="0.25">
      <c r="D1096" s="117">
        <v>1078</v>
      </c>
      <c r="E1096" s="117">
        <v>1.372629E-15</v>
      </c>
      <c r="F1096" s="117" t="s">
        <v>687</v>
      </c>
      <c r="G1096" s="117">
        <v>107.8</v>
      </c>
      <c r="H1096" s="65">
        <v>2.1660709999999999E-13</v>
      </c>
      <c r="W1096" s="117" t="s">
        <v>687</v>
      </c>
      <c r="X1096" s="117" t="s">
        <v>687</v>
      </c>
    </row>
    <row r="1097" spans="4:24" x14ac:dyDescent="0.25">
      <c r="D1097" s="117">
        <v>1079</v>
      </c>
      <c r="E1097" s="117">
        <v>4.4114580000000003E-14</v>
      </c>
      <c r="F1097" s="117" t="s">
        <v>687</v>
      </c>
      <c r="G1097" s="117">
        <v>107.9</v>
      </c>
      <c r="H1097" s="65">
        <v>2.1024929999999999E-13</v>
      </c>
      <c r="W1097" s="117" t="s">
        <v>687</v>
      </c>
      <c r="X1097" s="117" t="s">
        <v>687</v>
      </c>
    </row>
    <row r="1098" spans="4:24" x14ac:dyDescent="0.25">
      <c r="D1098" s="117">
        <v>1080</v>
      </c>
      <c r="E1098" s="117">
        <v>-3.1827540000000003E-14</v>
      </c>
      <c r="F1098" s="117" t="s">
        <v>687</v>
      </c>
      <c r="G1098" s="117">
        <v>108</v>
      </c>
      <c r="H1098" s="65">
        <v>9.3854540000000002E-14</v>
      </c>
      <c r="W1098" s="117" t="s">
        <v>687</v>
      </c>
      <c r="X1098" s="117" t="s">
        <v>687</v>
      </c>
    </row>
    <row r="1099" spans="4:24" x14ac:dyDescent="0.25">
      <c r="D1099" s="117">
        <v>1081</v>
      </c>
      <c r="E1099" s="117">
        <v>1.1306539999999999E-14</v>
      </c>
      <c r="F1099" s="117" t="s">
        <v>687</v>
      </c>
      <c r="G1099" s="117">
        <v>108.1</v>
      </c>
      <c r="H1099" s="65">
        <v>2.173126E-13</v>
      </c>
      <c r="W1099" s="117" t="s">
        <v>687</v>
      </c>
      <c r="X1099" s="117" t="s">
        <v>687</v>
      </c>
    </row>
    <row r="1100" spans="4:24" x14ac:dyDescent="0.25">
      <c r="D1100" s="117">
        <v>1082</v>
      </c>
      <c r="E1100" s="117">
        <v>-2.4507819999999999E-14</v>
      </c>
      <c r="F1100" s="117" t="s">
        <v>687</v>
      </c>
      <c r="G1100" s="117">
        <v>108.2</v>
      </c>
      <c r="H1100" s="65">
        <v>4.3032719999999997E-14</v>
      </c>
      <c r="W1100" s="117" t="s">
        <v>687</v>
      </c>
      <c r="X1100" s="117" t="s">
        <v>687</v>
      </c>
    </row>
    <row r="1101" spans="4:24" x14ac:dyDescent="0.25">
      <c r="D1101" s="117">
        <v>1083</v>
      </c>
      <c r="E1101" s="117">
        <v>1.07837E-14</v>
      </c>
      <c r="F1101" s="117" t="s">
        <v>687</v>
      </c>
      <c r="G1101" s="117">
        <v>108.3</v>
      </c>
      <c r="H1101" s="65">
        <v>2.629931E-13</v>
      </c>
      <c r="W1101" s="117" t="s">
        <v>687</v>
      </c>
      <c r="X1101" s="117" t="s">
        <v>687</v>
      </c>
    </row>
    <row r="1102" spans="4:24" x14ac:dyDescent="0.25">
      <c r="D1102" s="117">
        <v>1084</v>
      </c>
      <c r="E1102" s="117">
        <v>1.9671940000000001E-14</v>
      </c>
      <c r="F1102" s="117" t="s">
        <v>687</v>
      </c>
      <c r="G1102" s="117">
        <v>108.4</v>
      </c>
      <c r="H1102" s="65">
        <v>1.0923820000000001E-13</v>
      </c>
      <c r="W1102" s="117" t="s">
        <v>687</v>
      </c>
      <c r="X1102" s="117" t="s">
        <v>687</v>
      </c>
    </row>
    <row r="1103" spans="4:24" x14ac:dyDescent="0.25">
      <c r="D1103" s="117">
        <v>1085</v>
      </c>
      <c r="E1103" s="117">
        <v>1.875697E-14</v>
      </c>
      <c r="F1103" s="117" t="s">
        <v>687</v>
      </c>
      <c r="G1103" s="117">
        <v>108.5</v>
      </c>
      <c r="H1103" s="65">
        <v>1.8448559999999999E-13</v>
      </c>
      <c r="W1103" s="117" t="s">
        <v>687</v>
      </c>
      <c r="X1103" s="117" t="s">
        <v>687</v>
      </c>
    </row>
    <row r="1104" spans="4:24" x14ac:dyDescent="0.25">
      <c r="D1104" s="117">
        <v>1086</v>
      </c>
      <c r="E1104" s="117">
        <v>3.5946879999999996E-15</v>
      </c>
      <c r="F1104" s="117" t="s">
        <v>687</v>
      </c>
      <c r="G1104" s="117">
        <v>108.6</v>
      </c>
      <c r="H1104" s="65">
        <v>1.526317E-13</v>
      </c>
      <c r="W1104" s="117" t="s">
        <v>687</v>
      </c>
      <c r="X1104" s="117" t="s">
        <v>687</v>
      </c>
    </row>
    <row r="1105" spans="4:24" x14ac:dyDescent="0.25">
      <c r="D1105" s="117">
        <v>1087</v>
      </c>
      <c r="E1105" s="117">
        <v>5.8167459999999996E-15</v>
      </c>
      <c r="F1105" s="117" t="s">
        <v>687</v>
      </c>
      <c r="G1105" s="117">
        <v>108.7</v>
      </c>
      <c r="H1105" s="65">
        <v>1.5539700000000001E-13</v>
      </c>
      <c r="W1105" s="117" t="s">
        <v>687</v>
      </c>
      <c r="X1105" s="117" t="s">
        <v>687</v>
      </c>
    </row>
    <row r="1106" spans="4:24" x14ac:dyDescent="0.25">
      <c r="D1106" s="117">
        <v>1088</v>
      </c>
      <c r="E1106" s="117">
        <v>1.548924E-14</v>
      </c>
      <c r="F1106" s="117" t="s">
        <v>687</v>
      </c>
      <c r="G1106" s="117">
        <v>108.8</v>
      </c>
      <c r="H1106" s="65">
        <v>2.5841930000000002E-13</v>
      </c>
      <c r="W1106" s="117" t="s">
        <v>687</v>
      </c>
      <c r="X1106" s="117" t="s">
        <v>687</v>
      </c>
    </row>
    <row r="1107" spans="4:24" x14ac:dyDescent="0.25">
      <c r="D1107" s="117">
        <v>1089</v>
      </c>
      <c r="E1107" s="117">
        <v>-3.5095280000000001E-14</v>
      </c>
      <c r="F1107" s="117" t="s">
        <v>687</v>
      </c>
      <c r="G1107" s="117">
        <v>108.9</v>
      </c>
      <c r="H1107" s="65">
        <v>1.198169E-14</v>
      </c>
      <c r="W1107" s="117" t="s">
        <v>687</v>
      </c>
      <c r="X1107" s="117" t="s">
        <v>687</v>
      </c>
    </row>
    <row r="1108" spans="4:24" x14ac:dyDescent="0.25">
      <c r="D1108" s="117">
        <v>1090</v>
      </c>
      <c r="E1108" s="117">
        <v>7.4177719999999999E-14</v>
      </c>
      <c r="F1108" s="117" t="s">
        <v>687</v>
      </c>
      <c r="G1108" s="117">
        <v>109</v>
      </c>
      <c r="H1108" s="65">
        <v>2.113116E-13</v>
      </c>
      <c r="W1108" s="117" t="s">
        <v>687</v>
      </c>
      <c r="X1108" s="117" t="s">
        <v>687</v>
      </c>
    </row>
    <row r="1109" spans="4:24" x14ac:dyDescent="0.25">
      <c r="D1109" s="117">
        <v>1091</v>
      </c>
      <c r="E1109" s="117">
        <v>-1.4966040000000001E-14</v>
      </c>
      <c r="F1109" s="117" t="s">
        <v>687</v>
      </c>
      <c r="G1109" s="117">
        <v>109.1</v>
      </c>
      <c r="H1109" s="65">
        <v>4.789027E-14</v>
      </c>
      <c r="W1109" s="117" t="s">
        <v>687</v>
      </c>
      <c r="X1109" s="117" t="s">
        <v>687</v>
      </c>
    </row>
    <row r="1110" spans="4:24" x14ac:dyDescent="0.25">
      <c r="D1110" s="117">
        <v>1092</v>
      </c>
      <c r="E1110" s="117">
        <v>3.58799E-14</v>
      </c>
      <c r="F1110" s="117" t="s">
        <v>687</v>
      </c>
      <c r="G1110" s="117">
        <v>109.2</v>
      </c>
      <c r="H1110" s="65">
        <v>2.3344229999999998E-13</v>
      </c>
      <c r="W1110" s="117" t="s">
        <v>687</v>
      </c>
      <c r="X1110" s="117" t="s">
        <v>687</v>
      </c>
    </row>
    <row r="1111" spans="4:24" x14ac:dyDescent="0.25">
      <c r="D1111" s="117">
        <v>1093</v>
      </c>
      <c r="E1111" s="117">
        <v>-2.6793580000000002E-15</v>
      </c>
      <c r="F1111" s="117" t="s">
        <v>687</v>
      </c>
      <c r="G1111" s="117">
        <v>109.3</v>
      </c>
      <c r="H1111" s="65">
        <v>1.8608320000000001E-13</v>
      </c>
      <c r="W1111" s="117" t="s">
        <v>687</v>
      </c>
      <c r="X1111" s="117" t="s">
        <v>687</v>
      </c>
    </row>
    <row r="1112" spans="4:24" x14ac:dyDescent="0.25">
      <c r="D1112" s="117">
        <v>1094</v>
      </c>
      <c r="E1112" s="117">
        <v>-3.2021999999999999E-15</v>
      </c>
      <c r="F1112" s="117" t="s">
        <v>687</v>
      </c>
      <c r="G1112" s="117">
        <v>109.4</v>
      </c>
      <c r="H1112" s="65">
        <v>1.197399E-13</v>
      </c>
      <c r="W1112" s="117" t="s">
        <v>687</v>
      </c>
      <c r="X1112" s="117" t="s">
        <v>687</v>
      </c>
    </row>
    <row r="1113" spans="4:24" x14ac:dyDescent="0.25">
      <c r="D1113" s="117">
        <v>1095</v>
      </c>
      <c r="E1113" s="117">
        <v>2.4183030000000001E-15</v>
      </c>
      <c r="F1113" s="117" t="s">
        <v>687</v>
      </c>
      <c r="G1113" s="117">
        <v>109.5</v>
      </c>
      <c r="H1113" s="65">
        <v>1.9321130000000001E-13</v>
      </c>
      <c r="W1113" s="117" t="s">
        <v>687</v>
      </c>
      <c r="X1113" s="117" t="s">
        <v>687</v>
      </c>
    </row>
    <row r="1114" spans="4:24" x14ac:dyDescent="0.25">
      <c r="D1114" s="117">
        <v>1096</v>
      </c>
      <c r="E1114" s="117">
        <v>1.35286E-14</v>
      </c>
      <c r="F1114" s="117" t="s">
        <v>687</v>
      </c>
      <c r="G1114" s="117">
        <v>109.6</v>
      </c>
      <c r="H1114" s="65">
        <v>5.4677869999999999E-14</v>
      </c>
      <c r="W1114" s="117" t="s">
        <v>687</v>
      </c>
      <c r="X1114" s="117" t="s">
        <v>687</v>
      </c>
    </row>
    <row r="1115" spans="4:24" x14ac:dyDescent="0.25">
      <c r="D1115" s="117">
        <v>1097</v>
      </c>
      <c r="E1115" s="117">
        <v>-8.0843550000000004E-14</v>
      </c>
      <c r="F1115" s="117" t="s">
        <v>687</v>
      </c>
      <c r="G1115" s="117">
        <v>109.7</v>
      </c>
      <c r="H1115" s="65">
        <v>2.724324E-13</v>
      </c>
      <c r="W1115" s="117" t="s">
        <v>687</v>
      </c>
      <c r="X1115" s="117" t="s">
        <v>687</v>
      </c>
    </row>
    <row r="1116" spans="4:24" x14ac:dyDescent="0.25">
      <c r="D1116" s="117">
        <v>1098</v>
      </c>
      <c r="E1116" s="117">
        <v>-2.8100710000000001E-15</v>
      </c>
      <c r="F1116" s="117" t="s">
        <v>687</v>
      </c>
      <c r="G1116" s="117">
        <v>109.8</v>
      </c>
      <c r="H1116" s="65">
        <v>7.417295E-14</v>
      </c>
      <c r="W1116" s="117" t="s">
        <v>687</v>
      </c>
      <c r="X1116" s="117" t="s">
        <v>687</v>
      </c>
    </row>
    <row r="1117" spans="4:24" x14ac:dyDescent="0.25">
      <c r="D1117" s="117">
        <v>1099</v>
      </c>
      <c r="E1117" s="117">
        <v>7.5484829999999999E-14</v>
      </c>
      <c r="F1117" s="117" t="s">
        <v>687</v>
      </c>
      <c r="G1117" s="117">
        <v>109.9</v>
      </c>
      <c r="H1117" s="65">
        <v>2.1192799999999999E-13</v>
      </c>
      <c r="W1117" s="117" t="s">
        <v>687</v>
      </c>
      <c r="X1117" s="117" t="s">
        <v>687</v>
      </c>
    </row>
    <row r="1118" spans="4:24" x14ac:dyDescent="0.25">
      <c r="D1118" s="117">
        <v>1100</v>
      </c>
      <c r="E1118" s="117">
        <v>-1.958831E-16</v>
      </c>
      <c r="F1118" s="117" t="s">
        <v>687</v>
      </c>
      <c r="G1118" s="117">
        <v>110</v>
      </c>
      <c r="H1118" s="65">
        <v>1.2090759999999999E-13</v>
      </c>
      <c r="W1118" s="117" t="s">
        <v>687</v>
      </c>
      <c r="X1118" s="117" t="s">
        <v>687</v>
      </c>
    </row>
    <row r="1119" spans="4:24" x14ac:dyDescent="0.25">
      <c r="D1119" s="117">
        <v>1101</v>
      </c>
      <c r="E1119" s="117">
        <v>2.2808960000000001E-14</v>
      </c>
      <c r="F1119" s="117" t="s">
        <v>687</v>
      </c>
      <c r="G1119" s="117">
        <v>110.1</v>
      </c>
      <c r="H1119" s="65">
        <v>1.86148E-13</v>
      </c>
      <c r="W1119" s="117" t="s">
        <v>687</v>
      </c>
      <c r="X1119" s="117" t="s">
        <v>687</v>
      </c>
    </row>
    <row r="1120" spans="4:24" x14ac:dyDescent="0.25">
      <c r="D1120" s="117">
        <v>1102</v>
      </c>
      <c r="E1120" s="117">
        <v>-4.5730290000000003E-16</v>
      </c>
      <c r="F1120" s="117" t="s">
        <v>687</v>
      </c>
      <c r="G1120" s="117">
        <v>110.2</v>
      </c>
      <c r="H1120" s="65">
        <v>2.4116239999999998E-13</v>
      </c>
      <c r="W1120" s="117" t="s">
        <v>687</v>
      </c>
      <c r="X1120" s="117" t="s">
        <v>687</v>
      </c>
    </row>
    <row r="1121" spans="4:24" x14ac:dyDescent="0.25">
      <c r="D1121" s="117">
        <v>1103</v>
      </c>
      <c r="E1121" s="117">
        <v>5.8754029999999996E-14</v>
      </c>
      <c r="F1121" s="117" t="s">
        <v>687</v>
      </c>
      <c r="G1121" s="117">
        <v>110.3</v>
      </c>
      <c r="H1121" s="65">
        <v>3.5239550000000002E-14</v>
      </c>
      <c r="W1121" s="117" t="s">
        <v>687</v>
      </c>
      <c r="X1121" s="117" t="s">
        <v>687</v>
      </c>
    </row>
    <row r="1122" spans="4:24" x14ac:dyDescent="0.25">
      <c r="D1122" s="117">
        <v>1104</v>
      </c>
      <c r="E1122" s="117">
        <v>1.535853E-14</v>
      </c>
      <c r="F1122" s="117" t="s">
        <v>687</v>
      </c>
      <c r="G1122" s="117">
        <v>110.4</v>
      </c>
      <c r="H1122" s="65">
        <v>2.2941190000000002E-13</v>
      </c>
      <c r="W1122" s="117" t="s">
        <v>687</v>
      </c>
      <c r="X1122" s="117" t="s">
        <v>687</v>
      </c>
    </row>
    <row r="1123" spans="4:24" x14ac:dyDescent="0.25">
      <c r="D1123" s="117">
        <v>1105</v>
      </c>
      <c r="E1123" s="117">
        <v>6.8949360000000001E-14</v>
      </c>
      <c r="F1123" s="117" t="s">
        <v>687</v>
      </c>
      <c r="G1123" s="117">
        <v>110.5</v>
      </c>
      <c r="H1123" s="65">
        <v>1.0359810000000001E-14</v>
      </c>
      <c r="W1123" s="117" t="s">
        <v>687</v>
      </c>
      <c r="X1123" s="117" t="s">
        <v>687</v>
      </c>
    </row>
    <row r="1124" spans="4:24" x14ac:dyDescent="0.25">
      <c r="D1124" s="117">
        <v>1106</v>
      </c>
      <c r="E1124" s="117">
        <v>-8.3980569999999997E-14</v>
      </c>
      <c r="F1124" s="117" t="s">
        <v>687</v>
      </c>
      <c r="G1124" s="117">
        <v>110.6</v>
      </c>
      <c r="H1124" s="65">
        <v>2.5981410000000002E-13</v>
      </c>
      <c r="W1124" s="117" t="s">
        <v>687</v>
      </c>
      <c r="X1124" s="117" t="s">
        <v>687</v>
      </c>
    </row>
    <row r="1125" spans="4:24" x14ac:dyDescent="0.25">
      <c r="D1125" s="117">
        <v>1107</v>
      </c>
      <c r="E1125" s="117">
        <v>1.051558E-13</v>
      </c>
      <c r="F1125" s="117" t="s">
        <v>687</v>
      </c>
      <c r="G1125" s="117">
        <v>110.7</v>
      </c>
      <c r="H1125" s="65">
        <v>1.5406710000000001E-13</v>
      </c>
      <c r="W1125" s="117" t="s">
        <v>687</v>
      </c>
      <c r="X1125" s="117" t="s">
        <v>687</v>
      </c>
    </row>
    <row r="1126" spans="4:24" x14ac:dyDescent="0.25">
      <c r="D1126" s="117">
        <v>1108</v>
      </c>
      <c r="E1126" s="117">
        <v>-5.6856749999999998E-15</v>
      </c>
      <c r="F1126" s="117" t="s">
        <v>687</v>
      </c>
      <c r="G1126" s="117">
        <v>110.8</v>
      </c>
      <c r="H1126" s="65">
        <v>1.5302100000000001E-13</v>
      </c>
      <c r="W1126" s="117" t="s">
        <v>687</v>
      </c>
      <c r="X1126" s="117" t="s">
        <v>687</v>
      </c>
    </row>
    <row r="1127" spans="4:24" x14ac:dyDescent="0.25">
      <c r="D1127" s="117">
        <v>1109</v>
      </c>
      <c r="E1127" s="117">
        <v>8.3980929999999996E-14</v>
      </c>
      <c r="F1127" s="117" t="s">
        <v>687</v>
      </c>
      <c r="G1127" s="117">
        <v>110.9</v>
      </c>
      <c r="H1127" s="65">
        <v>1.8643190000000001E-13</v>
      </c>
      <c r="W1127" s="117" t="s">
        <v>687</v>
      </c>
      <c r="X1127" s="117" t="s">
        <v>687</v>
      </c>
    </row>
    <row r="1128" spans="4:24" x14ac:dyDescent="0.25">
      <c r="D1128" s="117">
        <v>1110</v>
      </c>
      <c r="E1128" s="117">
        <v>2.1501870000000001E-14</v>
      </c>
      <c r="F1128" s="117" t="s">
        <v>687</v>
      </c>
      <c r="G1128" s="117">
        <v>111</v>
      </c>
      <c r="H1128" s="65">
        <v>1.002529E-13</v>
      </c>
      <c r="W1128" s="117" t="s">
        <v>687</v>
      </c>
      <c r="X1128" s="117" t="s">
        <v>687</v>
      </c>
    </row>
    <row r="1129" spans="4:24" x14ac:dyDescent="0.25">
      <c r="D1129" s="117">
        <v>1111</v>
      </c>
      <c r="E1129" s="117">
        <v>9.4176269999999999E-14</v>
      </c>
      <c r="F1129" s="117" t="s">
        <v>687</v>
      </c>
      <c r="G1129" s="117">
        <v>111.1</v>
      </c>
      <c r="H1129" s="65">
        <v>2.6665849999999999E-13</v>
      </c>
      <c r="W1129" s="117" t="s">
        <v>687</v>
      </c>
      <c r="X1129" s="117" t="s">
        <v>687</v>
      </c>
    </row>
    <row r="1130" spans="4:24" x14ac:dyDescent="0.25">
      <c r="D1130" s="117">
        <v>1112</v>
      </c>
      <c r="E1130" s="117">
        <v>-6.2936359999999994E-14</v>
      </c>
      <c r="F1130" s="117" t="s">
        <v>687</v>
      </c>
      <c r="G1130" s="117">
        <v>111.2</v>
      </c>
      <c r="H1130" s="65">
        <v>4.3097589999999999E-14</v>
      </c>
      <c r="W1130" s="117" t="s">
        <v>687</v>
      </c>
      <c r="X1130" s="117" t="s">
        <v>687</v>
      </c>
    </row>
    <row r="1131" spans="4:24" x14ac:dyDescent="0.25">
      <c r="D1131" s="117">
        <v>1113</v>
      </c>
      <c r="E1131" s="117">
        <v>3.4834219999999999E-14</v>
      </c>
      <c r="F1131" s="117" t="s">
        <v>687</v>
      </c>
      <c r="G1131" s="117">
        <v>111.3</v>
      </c>
      <c r="H1131" s="65">
        <v>2.2344329999999999E-13</v>
      </c>
      <c r="W1131" s="117" t="s">
        <v>687</v>
      </c>
      <c r="X1131" s="117" t="s">
        <v>687</v>
      </c>
    </row>
    <row r="1132" spans="4:24" x14ac:dyDescent="0.25">
      <c r="D1132" s="117">
        <v>1114</v>
      </c>
      <c r="E1132" s="117">
        <v>-4.5682730000000001E-14</v>
      </c>
      <c r="F1132" s="117" t="s">
        <v>687</v>
      </c>
      <c r="G1132" s="117">
        <v>111.4</v>
      </c>
      <c r="H1132" s="65">
        <v>1.00115E-13</v>
      </c>
      <c r="W1132" s="117" t="s">
        <v>687</v>
      </c>
      <c r="X1132" s="117" t="s">
        <v>687</v>
      </c>
    </row>
    <row r="1133" spans="4:24" x14ac:dyDescent="0.25">
      <c r="D1133" s="117">
        <v>1115</v>
      </c>
      <c r="E1133" s="117">
        <v>8.8163630000000003E-14</v>
      </c>
      <c r="F1133" s="117" t="s">
        <v>687</v>
      </c>
      <c r="G1133" s="117">
        <v>111.5</v>
      </c>
      <c r="H1133" s="65">
        <v>2.072001E-13</v>
      </c>
      <c r="W1133" s="117" t="s">
        <v>687</v>
      </c>
      <c r="X1133" s="117" t="s">
        <v>687</v>
      </c>
    </row>
    <row r="1134" spans="4:24" x14ac:dyDescent="0.25">
      <c r="D1134" s="117">
        <v>1116</v>
      </c>
      <c r="E1134" s="117">
        <v>1.3136469999999999E-14</v>
      </c>
      <c r="F1134" s="117" t="s">
        <v>687</v>
      </c>
      <c r="G1134" s="117">
        <v>111.6</v>
      </c>
      <c r="H1134" s="65">
        <v>2.2637080000000001E-13</v>
      </c>
      <c r="W1134" s="117" t="s">
        <v>687</v>
      </c>
      <c r="X1134" s="117" t="s">
        <v>687</v>
      </c>
    </row>
    <row r="1135" spans="4:24" x14ac:dyDescent="0.25">
      <c r="D1135" s="117">
        <v>1117</v>
      </c>
      <c r="E1135" s="117">
        <v>4.5096540000000003E-15</v>
      </c>
      <c r="F1135" s="117" t="s">
        <v>687</v>
      </c>
      <c r="G1135" s="117">
        <v>111.7</v>
      </c>
      <c r="H1135" s="65">
        <v>7.5137980000000006E-14</v>
      </c>
      <c r="W1135" s="117" t="s">
        <v>687</v>
      </c>
      <c r="X1135" s="117" t="s">
        <v>687</v>
      </c>
    </row>
    <row r="1136" spans="4:24" x14ac:dyDescent="0.25">
      <c r="D1136" s="117">
        <v>1118</v>
      </c>
      <c r="E1136" s="117">
        <v>1.7842010000000001E-14</v>
      </c>
      <c r="F1136" s="117" t="s">
        <v>687</v>
      </c>
      <c r="G1136" s="117">
        <v>111.8</v>
      </c>
      <c r="H1136" s="65">
        <v>2.3077429999999999E-13</v>
      </c>
      <c r="W1136" s="117" t="s">
        <v>687</v>
      </c>
      <c r="X1136" s="117" t="s">
        <v>687</v>
      </c>
    </row>
    <row r="1137" spans="4:24" x14ac:dyDescent="0.25">
      <c r="D1137" s="117">
        <v>1119</v>
      </c>
      <c r="E1137" s="117">
        <v>-4.1171630000000003E-15</v>
      </c>
      <c r="F1137" s="117" t="s">
        <v>687</v>
      </c>
      <c r="G1137" s="117">
        <v>111.9</v>
      </c>
      <c r="H1137" s="65">
        <v>9.816474E-15</v>
      </c>
      <c r="W1137" s="117" t="s">
        <v>687</v>
      </c>
      <c r="X1137" s="117" t="s">
        <v>687</v>
      </c>
    </row>
    <row r="1138" spans="4:24" x14ac:dyDescent="0.25">
      <c r="D1138" s="117">
        <v>1120</v>
      </c>
      <c r="E1138" s="117">
        <v>3.8624789999999999E-14</v>
      </c>
      <c r="F1138" s="117" t="s">
        <v>687</v>
      </c>
      <c r="G1138" s="117">
        <v>112</v>
      </c>
      <c r="H1138" s="65">
        <v>2.6552319999999999E-13</v>
      </c>
      <c r="W1138" s="117" t="s">
        <v>687</v>
      </c>
      <c r="X1138" s="117" t="s">
        <v>687</v>
      </c>
    </row>
    <row r="1139" spans="4:24" x14ac:dyDescent="0.25">
      <c r="D1139" s="117">
        <v>1121</v>
      </c>
      <c r="E1139" s="117">
        <v>4.7120900000000001E-14</v>
      </c>
      <c r="F1139" s="117" t="s">
        <v>687</v>
      </c>
      <c r="G1139" s="117">
        <v>112.1</v>
      </c>
      <c r="H1139" s="65">
        <v>1.2007240000000001E-13</v>
      </c>
      <c r="W1139" s="117" t="s">
        <v>687</v>
      </c>
      <c r="X1139" s="117" t="s">
        <v>687</v>
      </c>
    </row>
    <row r="1140" spans="4:24" x14ac:dyDescent="0.25">
      <c r="D1140" s="117">
        <v>1122</v>
      </c>
      <c r="E1140" s="117">
        <v>2.5684570000000002E-14</v>
      </c>
      <c r="F1140" s="117" t="s">
        <v>687</v>
      </c>
      <c r="G1140" s="117">
        <v>112.2</v>
      </c>
      <c r="H1140" s="65">
        <v>1.7666810000000001E-13</v>
      </c>
      <c r="W1140" s="117" t="s">
        <v>687</v>
      </c>
      <c r="X1140" s="117" t="s">
        <v>687</v>
      </c>
    </row>
    <row r="1141" spans="4:24" x14ac:dyDescent="0.25">
      <c r="D1141" s="117">
        <v>1123</v>
      </c>
      <c r="E1141" s="117">
        <v>-2.8429100000000003E-14</v>
      </c>
      <c r="F1141" s="117" t="s">
        <v>687</v>
      </c>
      <c r="G1141" s="117">
        <v>112.3</v>
      </c>
      <c r="H1141" s="65">
        <v>1.6651510000000001E-13</v>
      </c>
      <c r="W1141" s="117" t="s">
        <v>687</v>
      </c>
      <c r="X1141" s="117" t="s">
        <v>687</v>
      </c>
    </row>
    <row r="1142" spans="4:24" x14ac:dyDescent="0.25">
      <c r="D1142" s="117">
        <v>1124</v>
      </c>
      <c r="E1142" s="117">
        <v>5.1695730000000002E-14</v>
      </c>
      <c r="F1142" s="117" t="s">
        <v>687</v>
      </c>
      <c r="G1142" s="117">
        <v>112.4</v>
      </c>
      <c r="H1142" s="65">
        <v>1.3784820000000001E-13</v>
      </c>
      <c r="W1142" s="117" t="s">
        <v>687</v>
      </c>
      <c r="X1142" s="117" t="s">
        <v>687</v>
      </c>
    </row>
    <row r="1143" spans="4:24" x14ac:dyDescent="0.25">
      <c r="D1143" s="117">
        <v>1125</v>
      </c>
      <c r="E1143" s="117">
        <v>4.6403629999999998E-15</v>
      </c>
      <c r="F1143" s="117" t="s">
        <v>687</v>
      </c>
      <c r="G1143" s="117">
        <v>112.5</v>
      </c>
      <c r="H1143" s="65">
        <v>2.5556480000000002E-13</v>
      </c>
      <c r="W1143" s="117" t="s">
        <v>687</v>
      </c>
      <c r="X1143" s="117" t="s">
        <v>687</v>
      </c>
    </row>
    <row r="1144" spans="4:24" x14ac:dyDescent="0.25">
      <c r="D1144" s="117">
        <v>1126</v>
      </c>
      <c r="E1144" s="117">
        <v>5.6009129999999998E-14</v>
      </c>
      <c r="F1144" s="117" t="s">
        <v>687</v>
      </c>
      <c r="G1144" s="117">
        <v>112.6</v>
      </c>
      <c r="H1144" s="65">
        <v>7.3511960000000007E-15</v>
      </c>
      <c r="W1144" s="117" t="s">
        <v>687</v>
      </c>
      <c r="X1144" s="117" t="s">
        <v>687</v>
      </c>
    </row>
    <row r="1145" spans="4:24" x14ac:dyDescent="0.25">
      <c r="D1145" s="117">
        <v>1127</v>
      </c>
      <c r="E1145" s="117">
        <v>-1.9932990000000001E-14</v>
      </c>
      <c r="F1145" s="117" t="s">
        <v>687</v>
      </c>
      <c r="G1145" s="117">
        <v>112.7</v>
      </c>
      <c r="H1145" s="65">
        <v>2.1783160000000001E-13</v>
      </c>
      <c r="W1145" s="117" t="s">
        <v>687</v>
      </c>
      <c r="X1145" s="117" t="s">
        <v>687</v>
      </c>
    </row>
    <row r="1146" spans="4:24" x14ac:dyDescent="0.25">
      <c r="D1146" s="117">
        <v>1128</v>
      </c>
      <c r="E1146" s="117">
        <v>4.1761809999999999E-14</v>
      </c>
      <c r="F1146" s="117" t="s">
        <v>687</v>
      </c>
      <c r="G1146" s="117">
        <v>112.8</v>
      </c>
      <c r="H1146" s="65">
        <v>7.1342769999999996E-14</v>
      </c>
      <c r="W1146" s="117" t="s">
        <v>687</v>
      </c>
      <c r="X1146" s="117" t="s">
        <v>687</v>
      </c>
    </row>
    <row r="1147" spans="4:24" x14ac:dyDescent="0.25">
      <c r="D1147" s="117">
        <v>1129</v>
      </c>
      <c r="E1147" s="117">
        <v>-2.1240089999999999E-14</v>
      </c>
      <c r="F1147" s="117" t="s">
        <v>687</v>
      </c>
      <c r="G1147" s="117">
        <v>112.9</v>
      </c>
      <c r="H1147" s="65">
        <v>2.2653300000000001E-13</v>
      </c>
      <c r="W1147" s="117" t="s">
        <v>687</v>
      </c>
      <c r="X1147" s="117" t="s">
        <v>687</v>
      </c>
    </row>
    <row r="1148" spans="4:24" x14ac:dyDescent="0.25">
      <c r="D1148" s="117">
        <v>1130</v>
      </c>
      <c r="E1148" s="117">
        <v>1.9671940000000001E-14</v>
      </c>
      <c r="F1148" s="117" t="s">
        <v>687</v>
      </c>
      <c r="G1148" s="117">
        <v>113</v>
      </c>
      <c r="H1148" s="65">
        <v>1.969174E-13</v>
      </c>
      <c r="W1148" s="117" t="s">
        <v>687</v>
      </c>
      <c r="X1148" s="117" t="s">
        <v>687</v>
      </c>
    </row>
    <row r="1149" spans="4:24" x14ac:dyDescent="0.25">
      <c r="D1149" s="117">
        <v>1131</v>
      </c>
      <c r="E1149" s="117">
        <v>-2.5814909999999999E-14</v>
      </c>
      <c r="F1149" s="117" t="s">
        <v>687</v>
      </c>
      <c r="G1149" s="117">
        <v>113.1</v>
      </c>
      <c r="H1149" s="65">
        <v>1.09749E-13</v>
      </c>
      <c r="W1149" s="117" t="s">
        <v>687</v>
      </c>
      <c r="X1149" s="117" t="s">
        <v>687</v>
      </c>
    </row>
    <row r="1150" spans="4:24" x14ac:dyDescent="0.25">
      <c r="D1150" s="117">
        <v>1132</v>
      </c>
      <c r="E1150" s="117">
        <v>5.8884740000000002E-14</v>
      </c>
      <c r="F1150" s="117" t="s">
        <v>687</v>
      </c>
      <c r="G1150" s="117">
        <v>113.2</v>
      </c>
      <c r="H1150" s="65">
        <v>2.148149E-13</v>
      </c>
      <c r="W1150" s="117" t="s">
        <v>687</v>
      </c>
      <c r="X1150" s="117" t="s">
        <v>687</v>
      </c>
    </row>
    <row r="1151" spans="4:24" x14ac:dyDescent="0.25">
      <c r="D1151" s="117">
        <v>1133</v>
      </c>
      <c r="E1151" s="117">
        <v>8.4309329999999994E-15</v>
      </c>
      <c r="F1151" s="117" t="s">
        <v>687</v>
      </c>
      <c r="G1151" s="117">
        <v>113.3</v>
      </c>
      <c r="H1151" s="65">
        <v>5.8310899999999995E-14</v>
      </c>
      <c r="W1151" s="117" t="s">
        <v>687</v>
      </c>
      <c r="X1151" s="117" t="s">
        <v>687</v>
      </c>
    </row>
    <row r="1152" spans="4:24" x14ac:dyDescent="0.25">
      <c r="D1152" s="117">
        <v>1134</v>
      </c>
      <c r="E1152" s="117">
        <v>4.960437E-14</v>
      </c>
      <c r="F1152" s="117" t="s">
        <v>687</v>
      </c>
      <c r="G1152" s="117">
        <v>113.4</v>
      </c>
      <c r="H1152" s="65">
        <v>2.6652879999999999E-13</v>
      </c>
      <c r="W1152" s="117" t="s">
        <v>687</v>
      </c>
      <c r="X1152" s="117" t="s">
        <v>687</v>
      </c>
    </row>
    <row r="1153" spans="4:24" x14ac:dyDescent="0.25">
      <c r="D1153" s="117">
        <v>1135</v>
      </c>
      <c r="E1153" s="117">
        <v>-1.372265E-15</v>
      </c>
      <c r="F1153" s="117" t="s">
        <v>687</v>
      </c>
      <c r="G1153" s="117">
        <v>113.5</v>
      </c>
      <c r="H1153" s="65">
        <v>9.720374E-14</v>
      </c>
      <c r="W1153" s="117" t="s">
        <v>687</v>
      </c>
      <c r="X1153" s="117" t="s">
        <v>687</v>
      </c>
    </row>
    <row r="1154" spans="4:24" x14ac:dyDescent="0.25">
      <c r="D1154" s="117">
        <v>1136</v>
      </c>
      <c r="E1154" s="117">
        <v>4.3789430000000004E-15</v>
      </c>
      <c r="F1154" s="117" t="s">
        <v>687</v>
      </c>
      <c r="G1154" s="117">
        <v>113.6</v>
      </c>
      <c r="H1154" s="65">
        <v>1.990501E-13</v>
      </c>
      <c r="W1154" s="117" t="s">
        <v>687</v>
      </c>
      <c r="X1154" s="117" t="s">
        <v>687</v>
      </c>
    </row>
    <row r="1155" spans="4:24" x14ac:dyDescent="0.25">
      <c r="D1155" s="117">
        <v>1137</v>
      </c>
      <c r="E1155" s="117">
        <v>5.1303600000000002E-14</v>
      </c>
      <c r="F1155" s="117" t="s">
        <v>687</v>
      </c>
      <c r="G1155" s="117">
        <v>113.7</v>
      </c>
      <c r="H1155" s="65">
        <v>1.4701999999999999E-13</v>
      </c>
      <c r="W1155" s="117" t="s">
        <v>687</v>
      </c>
      <c r="X1155" s="117" t="s">
        <v>687</v>
      </c>
    </row>
    <row r="1156" spans="4:24" x14ac:dyDescent="0.25">
      <c r="D1156" s="117">
        <v>1138</v>
      </c>
      <c r="E1156" s="117">
        <v>2.424676E-14</v>
      </c>
      <c r="F1156" s="117" t="s">
        <v>687</v>
      </c>
      <c r="G1156" s="117">
        <v>113.8</v>
      </c>
      <c r="H1156" s="65">
        <v>1.710969E-13</v>
      </c>
      <c r="W1156" s="117" t="s">
        <v>687</v>
      </c>
      <c r="X1156" s="117" t="s">
        <v>687</v>
      </c>
    </row>
    <row r="1157" spans="4:24" x14ac:dyDescent="0.25">
      <c r="D1157" s="117">
        <v>1139</v>
      </c>
      <c r="E1157" s="117">
        <v>1.026086E-14</v>
      </c>
      <c r="F1157" s="117" t="s">
        <v>687</v>
      </c>
      <c r="G1157" s="117">
        <v>113.9</v>
      </c>
      <c r="H1157" s="65">
        <v>2.4375749999999998E-13</v>
      </c>
      <c r="W1157" s="117" t="s">
        <v>687</v>
      </c>
      <c r="X1157" s="117" t="s">
        <v>687</v>
      </c>
    </row>
    <row r="1158" spans="4:24" x14ac:dyDescent="0.25">
      <c r="D1158" s="117">
        <v>1140</v>
      </c>
      <c r="E1158" s="117">
        <v>-2.5945619999999999E-14</v>
      </c>
      <c r="F1158" s="117" t="s">
        <v>687</v>
      </c>
      <c r="G1158" s="117">
        <v>114</v>
      </c>
      <c r="H1158" s="65">
        <v>3.861308E-14</v>
      </c>
      <c r="W1158" s="117" t="s">
        <v>687</v>
      </c>
      <c r="X1158" s="117" t="s">
        <v>687</v>
      </c>
    </row>
    <row r="1159" spans="4:24" x14ac:dyDescent="0.25">
      <c r="D1159" s="117">
        <v>1141</v>
      </c>
      <c r="E1159" s="117">
        <v>-2.0325119999999998E-14</v>
      </c>
      <c r="F1159" s="117" t="s">
        <v>687</v>
      </c>
      <c r="G1159" s="117">
        <v>114.1</v>
      </c>
      <c r="H1159" s="65">
        <v>2.175072E-13</v>
      </c>
      <c r="W1159" s="117" t="s">
        <v>687</v>
      </c>
      <c r="X1159" s="117" t="s">
        <v>687</v>
      </c>
    </row>
    <row r="1160" spans="4:24" x14ac:dyDescent="0.25">
      <c r="D1160" s="117">
        <v>1142</v>
      </c>
      <c r="E1160" s="117">
        <v>-6.7313490000000002E-15</v>
      </c>
      <c r="F1160" s="117" t="s">
        <v>687</v>
      </c>
      <c r="G1160" s="117">
        <v>114.2</v>
      </c>
      <c r="H1160" s="65">
        <v>3.708851E-14</v>
      </c>
      <c r="W1160" s="117" t="s">
        <v>687</v>
      </c>
      <c r="X1160" s="117" t="s">
        <v>687</v>
      </c>
    </row>
    <row r="1161" spans="4:24" x14ac:dyDescent="0.25">
      <c r="D1161" s="117">
        <v>1143</v>
      </c>
      <c r="E1161" s="117">
        <v>1.7972709999999999E-14</v>
      </c>
      <c r="F1161" s="117" t="s">
        <v>687</v>
      </c>
      <c r="G1161" s="117">
        <v>114.3</v>
      </c>
      <c r="H1161" s="65">
        <v>2.5715420000000002E-13</v>
      </c>
      <c r="W1161" s="117" t="s">
        <v>687</v>
      </c>
      <c r="X1161" s="117" t="s">
        <v>687</v>
      </c>
    </row>
    <row r="1162" spans="4:24" x14ac:dyDescent="0.25">
      <c r="D1162" s="117">
        <v>1144</v>
      </c>
      <c r="E1162" s="117">
        <v>-8.6919859999999994E-15</v>
      </c>
      <c r="F1162" s="117" t="s">
        <v>687</v>
      </c>
      <c r="G1162" s="117">
        <v>114.4</v>
      </c>
      <c r="H1162" s="65">
        <v>1.6642590000000001E-13</v>
      </c>
      <c r="W1162" s="117" t="s">
        <v>687</v>
      </c>
      <c r="X1162" s="117" t="s">
        <v>687</v>
      </c>
    </row>
    <row r="1163" spans="4:24" x14ac:dyDescent="0.25">
      <c r="D1163" s="117">
        <v>1145</v>
      </c>
      <c r="E1163" s="117">
        <v>5.4246179999999997E-15</v>
      </c>
      <c r="F1163" s="117" t="s">
        <v>687</v>
      </c>
      <c r="G1163" s="117">
        <v>114.5</v>
      </c>
      <c r="H1163" s="65">
        <v>1.3790500000000001E-13</v>
      </c>
      <c r="W1163" s="117" t="s">
        <v>687</v>
      </c>
      <c r="X1163" s="117" t="s">
        <v>687</v>
      </c>
    </row>
    <row r="1164" spans="4:24" x14ac:dyDescent="0.25">
      <c r="D1164" s="117">
        <v>1146</v>
      </c>
      <c r="E1164" s="117">
        <v>1.522782E-14</v>
      </c>
      <c r="F1164" s="117" t="s">
        <v>687</v>
      </c>
      <c r="G1164" s="117">
        <v>114.6</v>
      </c>
      <c r="H1164" s="65">
        <v>1.936655E-13</v>
      </c>
      <c r="W1164" s="117" t="s">
        <v>687</v>
      </c>
      <c r="X1164" s="117" t="s">
        <v>687</v>
      </c>
    </row>
    <row r="1165" spans="4:24" x14ac:dyDescent="0.25">
      <c r="D1165" s="117">
        <v>1147</v>
      </c>
      <c r="E1165" s="117">
        <v>-1.012979E-14</v>
      </c>
      <c r="F1165" s="117" t="s">
        <v>687</v>
      </c>
      <c r="G1165" s="117">
        <v>114.7</v>
      </c>
      <c r="H1165" s="65">
        <v>9.4316779999999995E-14</v>
      </c>
      <c r="W1165" s="117" t="s">
        <v>687</v>
      </c>
      <c r="X1165" s="117" t="s">
        <v>687</v>
      </c>
    </row>
    <row r="1166" spans="4:24" x14ac:dyDescent="0.25">
      <c r="D1166" s="117">
        <v>1148</v>
      </c>
      <c r="E1166" s="117">
        <v>-1.143688E-14</v>
      </c>
      <c r="F1166" s="117" t="s">
        <v>687</v>
      </c>
      <c r="G1166" s="117">
        <v>114.8</v>
      </c>
      <c r="H1166" s="65">
        <v>2.5365100000000001E-13</v>
      </c>
      <c r="W1166" s="117" t="s">
        <v>687</v>
      </c>
      <c r="X1166" s="117" t="s">
        <v>687</v>
      </c>
    </row>
    <row r="1167" spans="4:24" x14ac:dyDescent="0.25">
      <c r="D1167" s="117">
        <v>1149</v>
      </c>
      <c r="E1167" s="117">
        <v>-6.2674940000000006E-14</v>
      </c>
      <c r="F1167" s="117" t="s">
        <v>687</v>
      </c>
      <c r="G1167" s="117">
        <v>114.9</v>
      </c>
      <c r="H1167" s="65">
        <v>6.0224720000000003E-14</v>
      </c>
      <c r="W1167" s="117" t="s">
        <v>687</v>
      </c>
      <c r="X1167" s="117" t="s">
        <v>687</v>
      </c>
    </row>
    <row r="1168" spans="4:24" x14ac:dyDescent="0.25">
      <c r="D1168" s="117">
        <v>1150</v>
      </c>
      <c r="E1168" s="117">
        <v>2.20247E-14</v>
      </c>
      <c r="F1168" s="117" t="s">
        <v>687</v>
      </c>
      <c r="G1168" s="117">
        <v>115</v>
      </c>
      <c r="H1168" s="65">
        <v>2.1695579999999999E-13</v>
      </c>
      <c r="W1168" s="117" t="s">
        <v>687</v>
      </c>
      <c r="X1168" s="117" t="s">
        <v>687</v>
      </c>
    </row>
    <row r="1169" spans="4:24" x14ac:dyDescent="0.25">
      <c r="D1169" s="117">
        <v>1151</v>
      </c>
      <c r="E1169" s="117">
        <v>1.339789E-14</v>
      </c>
      <c r="F1169" s="117" t="s">
        <v>687</v>
      </c>
      <c r="G1169" s="117">
        <v>115.1</v>
      </c>
      <c r="H1169" s="65">
        <v>1.128306E-13</v>
      </c>
      <c r="W1169" s="117" t="s">
        <v>687</v>
      </c>
      <c r="X1169" s="117" t="s">
        <v>687</v>
      </c>
    </row>
    <row r="1170" spans="4:24" x14ac:dyDescent="0.25">
      <c r="D1170" s="117">
        <v>1152</v>
      </c>
      <c r="E1170" s="117">
        <v>7.0779290000000004E-14</v>
      </c>
      <c r="F1170" s="117" t="s">
        <v>687</v>
      </c>
      <c r="G1170" s="117">
        <v>115.2</v>
      </c>
      <c r="H1170" s="65">
        <v>2.007775E-13</v>
      </c>
      <c r="W1170" s="117" t="s">
        <v>687</v>
      </c>
      <c r="X1170" s="117" t="s">
        <v>687</v>
      </c>
    </row>
    <row r="1171" spans="4:24" x14ac:dyDescent="0.25">
      <c r="D1171" s="117">
        <v>1153</v>
      </c>
      <c r="E1171" s="117">
        <v>-9.9990829999999994E-15</v>
      </c>
      <c r="F1171" s="117" t="s">
        <v>687</v>
      </c>
      <c r="G1171" s="117">
        <v>115.3</v>
      </c>
      <c r="H1171" s="65">
        <v>2.2659789999999999E-13</v>
      </c>
      <c r="W1171" s="117" t="s">
        <v>687</v>
      </c>
      <c r="X1171" s="117" t="s">
        <v>687</v>
      </c>
    </row>
    <row r="1172" spans="4:24" x14ac:dyDescent="0.25">
      <c r="D1172" s="117">
        <v>1154</v>
      </c>
      <c r="E1172" s="117">
        <v>5.1565009999999997E-14</v>
      </c>
      <c r="F1172" s="117" t="s">
        <v>687</v>
      </c>
      <c r="G1172" s="117">
        <v>115.4</v>
      </c>
      <c r="H1172" s="65">
        <v>6.034637E-14</v>
      </c>
      <c r="W1172" s="117" t="s">
        <v>687</v>
      </c>
      <c r="X1172" s="117" t="s">
        <v>687</v>
      </c>
    </row>
    <row r="1173" spans="4:24" x14ac:dyDescent="0.25">
      <c r="D1173" s="117">
        <v>1155</v>
      </c>
      <c r="E1173" s="117">
        <v>-5.587806E-14</v>
      </c>
      <c r="F1173" s="117" t="s">
        <v>687</v>
      </c>
      <c r="G1173" s="117">
        <v>115.5</v>
      </c>
      <c r="H1173" s="65">
        <v>2.247409E-13</v>
      </c>
      <c r="W1173" s="117" t="s">
        <v>687</v>
      </c>
      <c r="X1173" s="117" t="s">
        <v>687</v>
      </c>
    </row>
    <row r="1174" spans="4:24" x14ac:dyDescent="0.25">
      <c r="D1174" s="117">
        <v>1156</v>
      </c>
      <c r="E1174" s="117">
        <v>1.4312849999999999E-14</v>
      </c>
      <c r="F1174" s="117" t="s">
        <v>687</v>
      </c>
      <c r="G1174" s="117">
        <v>115.6</v>
      </c>
      <c r="H1174" s="65">
        <v>1.6664950000000001E-15</v>
      </c>
      <c r="W1174" s="117" t="s">
        <v>687</v>
      </c>
      <c r="X1174" s="117" t="s">
        <v>687</v>
      </c>
    </row>
    <row r="1175" spans="4:24" x14ac:dyDescent="0.25">
      <c r="D1175" s="117">
        <v>1157</v>
      </c>
      <c r="E1175" s="117">
        <v>-5.0911110000000003E-14</v>
      </c>
      <c r="F1175" s="117" t="s">
        <v>687</v>
      </c>
      <c r="G1175" s="117">
        <v>115.7</v>
      </c>
      <c r="H1175" s="65">
        <v>2.5974929999999998E-13</v>
      </c>
      <c r="W1175" s="117" t="s">
        <v>687</v>
      </c>
      <c r="X1175" s="117" t="s">
        <v>687</v>
      </c>
    </row>
    <row r="1176" spans="4:24" x14ac:dyDescent="0.25">
      <c r="D1176" s="117">
        <v>1158</v>
      </c>
      <c r="E1176" s="117">
        <v>3.7971239999999999E-14</v>
      </c>
      <c r="F1176" s="117" t="s">
        <v>687</v>
      </c>
      <c r="G1176" s="117">
        <v>115.8</v>
      </c>
      <c r="H1176" s="65">
        <v>1.4388170000000001E-13</v>
      </c>
      <c r="W1176" s="117" t="s">
        <v>687</v>
      </c>
      <c r="X1176" s="117" t="s">
        <v>687</v>
      </c>
    </row>
    <row r="1177" spans="4:24" x14ac:dyDescent="0.25">
      <c r="D1177" s="117">
        <v>1159</v>
      </c>
      <c r="E1177" s="117">
        <v>-7.7837230000000006E-14</v>
      </c>
      <c r="F1177" s="117" t="s">
        <v>687</v>
      </c>
      <c r="G1177" s="117">
        <v>115.9</v>
      </c>
      <c r="H1177" s="65">
        <v>1.6151970000000001E-13</v>
      </c>
      <c r="W1177" s="117" t="s">
        <v>687</v>
      </c>
      <c r="X1177" s="117" t="s">
        <v>687</v>
      </c>
    </row>
    <row r="1178" spans="4:24" x14ac:dyDescent="0.25">
      <c r="D1178" s="117">
        <v>1160</v>
      </c>
      <c r="E1178" s="117">
        <v>3.953976E-14</v>
      </c>
      <c r="F1178" s="117" t="s">
        <v>687</v>
      </c>
      <c r="G1178" s="117">
        <v>116</v>
      </c>
      <c r="H1178" s="65">
        <v>1.835774E-13</v>
      </c>
      <c r="W1178" s="117" t="s">
        <v>687</v>
      </c>
      <c r="X1178" s="117" t="s">
        <v>687</v>
      </c>
    </row>
    <row r="1179" spans="4:24" x14ac:dyDescent="0.25">
      <c r="D1179" s="117">
        <v>1161</v>
      </c>
      <c r="E1179" s="117">
        <v>-4.9996140000000002E-14</v>
      </c>
      <c r="F1179" s="117" t="s">
        <v>687</v>
      </c>
      <c r="G1179" s="117">
        <v>116.1</v>
      </c>
      <c r="H1179" s="65">
        <v>1.264301E-13</v>
      </c>
      <c r="W1179" s="117" t="s">
        <v>687</v>
      </c>
      <c r="X1179" s="117" t="s">
        <v>687</v>
      </c>
    </row>
    <row r="1180" spans="4:24" x14ac:dyDescent="0.25">
      <c r="D1180" s="117">
        <v>1162</v>
      </c>
      <c r="E1180" s="117">
        <v>5.6401259999999999E-14</v>
      </c>
      <c r="F1180" s="117" t="s">
        <v>687</v>
      </c>
      <c r="G1180" s="117">
        <v>116.2</v>
      </c>
      <c r="H1180" s="65">
        <v>2.5595409999999998E-13</v>
      </c>
      <c r="W1180" s="117" t="s">
        <v>687</v>
      </c>
      <c r="X1180" s="117" t="s">
        <v>687</v>
      </c>
    </row>
    <row r="1181" spans="4:24" x14ac:dyDescent="0.25">
      <c r="D1181" s="117">
        <v>1163</v>
      </c>
      <c r="E1181" s="117">
        <v>6.6204460000000003E-14</v>
      </c>
      <c r="F1181" s="117" t="s">
        <v>687</v>
      </c>
      <c r="G1181" s="117">
        <v>116.3</v>
      </c>
      <c r="H1181" s="65">
        <v>9.2001489999999996E-15</v>
      </c>
      <c r="W1181" s="117" t="s">
        <v>687</v>
      </c>
      <c r="X1181" s="117" t="s">
        <v>687</v>
      </c>
    </row>
    <row r="1182" spans="4:24" x14ac:dyDescent="0.25">
      <c r="D1182" s="117">
        <v>1164</v>
      </c>
      <c r="E1182" s="117">
        <v>2.3462510000000001E-14</v>
      </c>
      <c r="F1182" s="117" t="s">
        <v>687</v>
      </c>
      <c r="G1182" s="117">
        <v>116.4</v>
      </c>
      <c r="H1182" s="65">
        <v>2.197779E-13</v>
      </c>
      <c r="W1182" s="117" t="s">
        <v>687</v>
      </c>
      <c r="X1182" s="117" t="s">
        <v>687</v>
      </c>
    </row>
    <row r="1183" spans="4:24" x14ac:dyDescent="0.25">
      <c r="D1183" s="117">
        <v>1165</v>
      </c>
      <c r="E1183" s="117">
        <v>6.5536630000000004E-17</v>
      </c>
      <c r="F1183" s="117" t="s">
        <v>687</v>
      </c>
      <c r="G1183" s="117">
        <v>116.5</v>
      </c>
      <c r="H1183" s="65">
        <v>8.4382740000000001E-14</v>
      </c>
      <c r="W1183" s="117" t="s">
        <v>687</v>
      </c>
      <c r="X1183" s="117" t="s">
        <v>687</v>
      </c>
    </row>
    <row r="1184" spans="4:24" x14ac:dyDescent="0.25">
      <c r="D1184" s="117">
        <v>1166</v>
      </c>
      <c r="E1184" s="117">
        <v>-5.8163840000000001E-15</v>
      </c>
      <c r="F1184" s="117" t="s">
        <v>687</v>
      </c>
      <c r="G1184" s="117">
        <v>116.6</v>
      </c>
      <c r="H1184" s="65">
        <v>2.257221E-13</v>
      </c>
      <c r="W1184" s="117" t="s">
        <v>687</v>
      </c>
      <c r="X1184" s="117" t="s">
        <v>687</v>
      </c>
    </row>
    <row r="1185" spans="4:24" x14ac:dyDescent="0.25">
      <c r="D1185" s="117">
        <v>1167</v>
      </c>
      <c r="E1185" s="117">
        <v>1.548924E-14</v>
      </c>
      <c r="F1185" s="117" t="s">
        <v>687</v>
      </c>
      <c r="G1185" s="117">
        <v>116.7</v>
      </c>
      <c r="H1185" s="65">
        <v>2.0269130000000001E-13</v>
      </c>
      <c r="W1185" s="117" t="s">
        <v>687</v>
      </c>
      <c r="X1185" s="117" t="s">
        <v>687</v>
      </c>
    </row>
    <row r="1186" spans="4:24" x14ac:dyDescent="0.25">
      <c r="D1186" s="117">
        <v>1168</v>
      </c>
      <c r="E1186" s="117">
        <v>-7.0778919999999995E-14</v>
      </c>
      <c r="F1186" s="117" t="s">
        <v>687</v>
      </c>
      <c r="G1186" s="117">
        <v>116.8</v>
      </c>
      <c r="H1186" s="65">
        <v>1.03002E-13</v>
      </c>
      <c r="W1186" s="117" t="s">
        <v>687</v>
      </c>
      <c r="X1186" s="117" t="s">
        <v>687</v>
      </c>
    </row>
    <row r="1187" spans="4:24" x14ac:dyDescent="0.25">
      <c r="D1187" s="117">
        <v>1169</v>
      </c>
      <c r="E1187" s="117">
        <v>1.588137E-14</v>
      </c>
      <c r="F1187" s="117" t="s">
        <v>687</v>
      </c>
      <c r="G1187" s="117">
        <v>116.9</v>
      </c>
      <c r="H1187" s="65">
        <v>2.188696E-13</v>
      </c>
      <c r="W1187" s="117" t="s">
        <v>687</v>
      </c>
      <c r="X1187" s="117" t="s">
        <v>687</v>
      </c>
    </row>
    <row r="1188" spans="4:24" x14ac:dyDescent="0.25">
      <c r="D1188" s="117">
        <v>1170</v>
      </c>
      <c r="E1188" s="117">
        <v>2.7775910000000001E-14</v>
      </c>
      <c r="F1188" s="117" t="s">
        <v>687</v>
      </c>
      <c r="G1188" s="117">
        <v>117</v>
      </c>
      <c r="H1188" s="65">
        <v>3.9367249999999997E-14</v>
      </c>
      <c r="W1188" s="117" t="s">
        <v>687</v>
      </c>
      <c r="X1188" s="117" t="s">
        <v>687</v>
      </c>
    </row>
    <row r="1189" spans="4:24" x14ac:dyDescent="0.25">
      <c r="D1189" s="117">
        <v>1171</v>
      </c>
      <c r="E1189" s="117">
        <v>-4.11079E-14</v>
      </c>
      <c r="F1189" s="117" t="s">
        <v>687</v>
      </c>
      <c r="G1189" s="117">
        <v>117.1</v>
      </c>
      <c r="H1189" s="65">
        <v>2.6309040000000002E-13</v>
      </c>
      <c r="W1189" s="117" t="s">
        <v>687</v>
      </c>
      <c r="X1189" s="117" t="s">
        <v>687</v>
      </c>
    </row>
    <row r="1190" spans="4:24" x14ac:dyDescent="0.25">
      <c r="D1190" s="117">
        <v>1172</v>
      </c>
      <c r="E1190" s="117">
        <v>-6.2544239999999998E-14</v>
      </c>
      <c r="F1190" s="117" t="s">
        <v>687</v>
      </c>
      <c r="G1190" s="117">
        <v>117.2</v>
      </c>
      <c r="H1190" s="65">
        <v>1.033021E-13</v>
      </c>
      <c r="W1190" s="117" t="s">
        <v>687</v>
      </c>
      <c r="X1190" s="117" t="s">
        <v>687</v>
      </c>
    </row>
    <row r="1191" spans="4:24" x14ac:dyDescent="0.25">
      <c r="D1191" s="117">
        <v>1173</v>
      </c>
      <c r="E1191" s="117">
        <v>7.4439149999999998E-14</v>
      </c>
      <c r="F1191" s="117" t="s">
        <v>687</v>
      </c>
      <c r="G1191" s="117">
        <v>117.3</v>
      </c>
      <c r="H1191" s="65">
        <v>1.839017E-13</v>
      </c>
      <c r="W1191" s="117" t="s">
        <v>687</v>
      </c>
      <c r="X1191" s="117" t="s">
        <v>687</v>
      </c>
    </row>
    <row r="1192" spans="4:24" x14ac:dyDescent="0.25">
      <c r="D1192" s="117">
        <v>1174</v>
      </c>
      <c r="E1192" s="117">
        <v>-3.1958250000000003E-14</v>
      </c>
      <c r="F1192" s="117" t="s">
        <v>687</v>
      </c>
      <c r="G1192" s="117">
        <v>117.4</v>
      </c>
      <c r="H1192" s="65">
        <v>1.5422120000000001E-13</v>
      </c>
      <c r="W1192" s="117" t="s">
        <v>687</v>
      </c>
      <c r="X1192" s="117" t="s">
        <v>687</v>
      </c>
    </row>
    <row r="1193" spans="4:24" x14ac:dyDescent="0.25">
      <c r="D1193" s="117">
        <v>1175</v>
      </c>
      <c r="E1193" s="117">
        <v>5.8231189999999996E-14</v>
      </c>
      <c r="F1193" s="117" t="s">
        <v>687</v>
      </c>
      <c r="G1193" s="117">
        <v>117.5</v>
      </c>
      <c r="H1193" s="65">
        <v>1.5997080000000001E-13</v>
      </c>
      <c r="W1193" s="117" t="s">
        <v>687</v>
      </c>
      <c r="X1193" s="117" t="s">
        <v>687</v>
      </c>
    </row>
    <row r="1194" spans="4:24" x14ac:dyDescent="0.25">
      <c r="D1194" s="117">
        <v>1176</v>
      </c>
      <c r="E1194" s="117">
        <v>-5.8361540000000004E-14</v>
      </c>
      <c r="F1194" s="117" t="s">
        <v>687</v>
      </c>
      <c r="G1194" s="117">
        <v>117.6</v>
      </c>
      <c r="H1194" s="65">
        <v>2.6208480000000002E-13</v>
      </c>
      <c r="W1194" s="117" t="s">
        <v>687</v>
      </c>
      <c r="X1194" s="117" t="s">
        <v>687</v>
      </c>
    </row>
    <row r="1195" spans="4:24" x14ac:dyDescent="0.25">
      <c r="D1195" s="117">
        <v>1177</v>
      </c>
      <c r="E1195" s="117">
        <v>1.4443559999999999E-14</v>
      </c>
      <c r="F1195" s="117" t="s">
        <v>687</v>
      </c>
      <c r="G1195" s="117">
        <v>117.7</v>
      </c>
      <c r="H1195" s="65">
        <v>1.5744479999999999E-14</v>
      </c>
      <c r="W1195" s="117" t="s">
        <v>687</v>
      </c>
      <c r="X1195" s="117" t="s">
        <v>687</v>
      </c>
    </row>
    <row r="1196" spans="4:24" x14ac:dyDescent="0.25">
      <c r="D1196" s="117">
        <v>1178</v>
      </c>
      <c r="E1196" s="117">
        <v>-7.3000980000000005E-14</v>
      </c>
      <c r="F1196" s="117" t="s">
        <v>687</v>
      </c>
      <c r="G1196" s="117">
        <v>117.8</v>
      </c>
      <c r="H1196" s="65">
        <v>2.3285029999999998E-13</v>
      </c>
      <c r="W1196" s="117" t="s">
        <v>687</v>
      </c>
      <c r="X1196" s="117" t="s">
        <v>687</v>
      </c>
    </row>
    <row r="1197" spans="4:24" x14ac:dyDescent="0.25">
      <c r="D1197" s="117">
        <v>1179</v>
      </c>
      <c r="E1197" s="117">
        <v>7.9080950000000002E-15</v>
      </c>
      <c r="F1197" s="117" t="s">
        <v>687</v>
      </c>
      <c r="G1197" s="117">
        <v>117.9</v>
      </c>
      <c r="H1197" s="65">
        <v>5.2366689999999998E-14</v>
      </c>
      <c r="W1197" s="117" t="s">
        <v>687</v>
      </c>
      <c r="X1197" s="117" t="s">
        <v>687</v>
      </c>
    </row>
    <row r="1198" spans="4:24" x14ac:dyDescent="0.25">
      <c r="D1198" s="117">
        <v>1180</v>
      </c>
      <c r="E1198" s="117">
        <v>-4.3983509999999998E-14</v>
      </c>
      <c r="F1198" s="117" t="s">
        <v>687</v>
      </c>
      <c r="G1198" s="117">
        <v>118</v>
      </c>
      <c r="H1198" s="65">
        <v>2.396703E-13</v>
      </c>
      <c r="W1198" s="117" t="s">
        <v>687</v>
      </c>
      <c r="X1198" s="117" t="s">
        <v>687</v>
      </c>
    </row>
    <row r="1199" spans="4:24" x14ac:dyDescent="0.25">
      <c r="D1199" s="117">
        <v>1181</v>
      </c>
      <c r="E1199" s="117">
        <v>1.9541230000000001E-14</v>
      </c>
      <c r="F1199" s="117" t="s">
        <v>687</v>
      </c>
      <c r="G1199" s="117">
        <v>118.1</v>
      </c>
      <c r="H1199" s="65">
        <v>1.8897010000000001E-13</v>
      </c>
      <c r="W1199" s="117" t="s">
        <v>687</v>
      </c>
      <c r="X1199" s="117" t="s">
        <v>687</v>
      </c>
    </row>
    <row r="1200" spans="4:24" x14ac:dyDescent="0.25">
      <c r="D1200" s="117">
        <v>1182</v>
      </c>
      <c r="E1200" s="117">
        <v>-3.6271659999999997E-14</v>
      </c>
      <c r="F1200" s="117" t="s">
        <v>687</v>
      </c>
      <c r="G1200" s="117">
        <v>118.2</v>
      </c>
      <c r="H1200" s="65">
        <v>1.338827E-13</v>
      </c>
      <c r="W1200" s="117" t="s">
        <v>687</v>
      </c>
      <c r="X1200" s="117" t="s">
        <v>687</v>
      </c>
    </row>
    <row r="1201" spans="4:24" x14ac:dyDescent="0.25">
      <c r="D1201" s="117">
        <v>1183</v>
      </c>
      <c r="E1201" s="117">
        <v>3.7317700000000003E-14</v>
      </c>
      <c r="F1201" s="117" t="s">
        <v>687</v>
      </c>
      <c r="G1201" s="117">
        <v>118.3</v>
      </c>
      <c r="H1201" s="65">
        <v>2.136796E-13</v>
      </c>
      <c r="W1201" s="117" t="s">
        <v>687</v>
      </c>
      <c r="X1201" s="117" t="s">
        <v>687</v>
      </c>
    </row>
    <row r="1202" spans="4:24" x14ac:dyDescent="0.25">
      <c r="D1202" s="117">
        <v>1184</v>
      </c>
      <c r="E1202" s="117">
        <v>-2.9344059999999999E-14</v>
      </c>
      <c r="F1202" s="117" t="s">
        <v>687</v>
      </c>
      <c r="G1202" s="117">
        <v>118.4</v>
      </c>
      <c r="H1202" s="65">
        <v>7.0118229999999999E-14</v>
      </c>
      <c r="W1202" s="117" t="s">
        <v>687</v>
      </c>
      <c r="X1202" s="117" t="s">
        <v>687</v>
      </c>
    </row>
    <row r="1203" spans="4:24" x14ac:dyDescent="0.25">
      <c r="D1203" s="117">
        <v>1185</v>
      </c>
      <c r="E1203" s="117">
        <v>2.4638890000000001E-14</v>
      </c>
      <c r="F1203" s="117" t="s">
        <v>687</v>
      </c>
      <c r="G1203" s="117">
        <v>118.5</v>
      </c>
      <c r="H1203" s="65">
        <v>2.7531939999999999E-13</v>
      </c>
      <c r="W1203" s="117" t="s">
        <v>687</v>
      </c>
      <c r="X1203" s="117" t="s">
        <v>687</v>
      </c>
    </row>
    <row r="1204" spans="4:24" x14ac:dyDescent="0.25">
      <c r="D1204" s="117">
        <v>1186</v>
      </c>
      <c r="E1204" s="117">
        <v>-7.9077319999999993E-15</v>
      </c>
      <c r="F1204" s="117" t="s">
        <v>687</v>
      </c>
      <c r="G1204" s="117">
        <v>118.6</v>
      </c>
      <c r="H1204" s="65">
        <v>7.5113629999999998E-14</v>
      </c>
      <c r="W1204" s="117" t="s">
        <v>687</v>
      </c>
      <c r="X1204" s="117" t="s">
        <v>687</v>
      </c>
    </row>
    <row r="1205" spans="4:24" x14ac:dyDescent="0.25">
      <c r="D1205" s="117">
        <v>1187</v>
      </c>
      <c r="E1205" s="117">
        <v>-2.7906259999999999E-14</v>
      </c>
      <c r="F1205" s="117" t="s">
        <v>687</v>
      </c>
      <c r="G1205" s="117">
        <v>118.7</v>
      </c>
      <c r="H1205" s="65">
        <v>2.0086669999999999E-13</v>
      </c>
      <c r="W1205" s="117" t="s">
        <v>687</v>
      </c>
      <c r="X1205" s="117" t="s">
        <v>687</v>
      </c>
    </row>
    <row r="1206" spans="4:24" x14ac:dyDescent="0.25">
      <c r="D1206" s="117">
        <v>1188</v>
      </c>
      <c r="E1206" s="117">
        <v>3.5946879999999996E-15</v>
      </c>
      <c r="F1206" s="117" t="s">
        <v>687</v>
      </c>
      <c r="G1206" s="117">
        <v>118.8</v>
      </c>
      <c r="H1206" s="65">
        <v>1.3086599999999999E-13</v>
      </c>
      <c r="W1206" s="117" t="s">
        <v>687</v>
      </c>
      <c r="X1206" s="117" t="s">
        <v>687</v>
      </c>
    </row>
    <row r="1207" spans="4:24" x14ac:dyDescent="0.25">
      <c r="D1207" s="117">
        <v>1189</v>
      </c>
      <c r="E1207" s="117">
        <v>-5.8801030000000001E-16</v>
      </c>
      <c r="F1207" s="117" t="s">
        <v>687</v>
      </c>
      <c r="G1207" s="117">
        <v>118.9</v>
      </c>
      <c r="H1207" s="65">
        <v>1.7378930000000001E-13</v>
      </c>
      <c r="W1207" s="117" t="s">
        <v>687</v>
      </c>
      <c r="X1207" s="117" t="s">
        <v>687</v>
      </c>
    </row>
    <row r="1208" spans="4:24" x14ac:dyDescent="0.25">
      <c r="D1208" s="117">
        <v>1190</v>
      </c>
      <c r="E1208" s="117">
        <v>2.0261760000000001E-15</v>
      </c>
      <c r="F1208" s="117" t="s">
        <v>687</v>
      </c>
      <c r="G1208" s="117">
        <v>119</v>
      </c>
      <c r="H1208" s="65">
        <v>2.4044880000000001E-13</v>
      </c>
      <c r="W1208" s="117" t="s">
        <v>687</v>
      </c>
      <c r="X1208" s="117" t="s">
        <v>687</v>
      </c>
    </row>
    <row r="1209" spans="4:24" x14ac:dyDescent="0.25">
      <c r="D1209" s="117">
        <v>1191</v>
      </c>
      <c r="E1209" s="117">
        <v>-2.503066E-14</v>
      </c>
      <c r="F1209" s="117" t="s">
        <v>687</v>
      </c>
      <c r="G1209" s="117">
        <v>119.1</v>
      </c>
      <c r="H1209" s="65">
        <v>3.8710399999999997E-14</v>
      </c>
      <c r="W1209" s="117" t="s">
        <v>687</v>
      </c>
      <c r="X1209" s="117" t="s">
        <v>687</v>
      </c>
    </row>
    <row r="1210" spans="4:24" x14ac:dyDescent="0.25">
      <c r="D1210" s="117">
        <v>1192</v>
      </c>
      <c r="E1210" s="117">
        <v>-3.6663789999999998E-14</v>
      </c>
      <c r="F1210" s="117" t="s">
        <v>687</v>
      </c>
      <c r="G1210" s="117">
        <v>119.2</v>
      </c>
      <c r="H1210" s="65">
        <v>2.2529230000000001E-13</v>
      </c>
      <c r="W1210" s="117" t="s">
        <v>687</v>
      </c>
      <c r="X1210" s="117" t="s">
        <v>687</v>
      </c>
    </row>
    <row r="1211" spans="4:24" x14ac:dyDescent="0.25">
      <c r="D1211" s="117">
        <v>1193</v>
      </c>
      <c r="E1211" s="117">
        <v>4.4245290000000003E-14</v>
      </c>
      <c r="F1211" s="117" t="s">
        <v>687</v>
      </c>
      <c r="G1211" s="117">
        <v>119.3</v>
      </c>
      <c r="H1211" s="65">
        <v>2.3529530000000001E-14</v>
      </c>
      <c r="W1211" s="117" t="s">
        <v>687</v>
      </c>
      <c r="X1211" s="117" t="s">
        <v>687</v>
      </c>
    </row>
    <row r="1212" spans="4:24" x14ac:dyDescent="0.25">
      <c r="D1212" s="117">
        <v>1194</v>
      </c>
      <c r="E1212" s="117">
        <v>-1.2874689999999999E-14</v>
      </c>
      <c r="F1212" s="117" t="s">
        <v>687</v>
      </c>
      <c r="G1212" s="117">
        <v>119.4</v>
      </c>
      <c r="H1212" s="65">
        <v>2.633174E-13</v>
      </c>
      <c r="W1212" s="117" t="s">
        <v>687</v>
      </c>
      <c r="X1212" s="117" t="s">
        <v>687</v>
      </c>
    </row>
    <row r="1213" spans="4:24" x14ac:dyDescent="0.25">
      <c r="D1213" s="117">
        <v>1195</v>
      </c>
      <c r="E1213" s="117">
        <v>4.1175249999999998E-15</v>
      </c>
      <c r="F1213" s="117" t="s">
        <v>687</v>
      </c>
      <c r="G1213" s="117">
        <v>119.5</v>
      </c>
      <c r="H1213" s="65">
        <v>1.5627290000000001E-13</v>
      </c>
      <c r="W1213" s="117" t="s">
        <v>687</v>
      </c>
      <c r="X1213" s="117" t="s">
        <v>687</v>
      </c>
    </row>
    <row r="1214" spans="4:24" x14ac:dyDescent="0.25">
      <c r="D1214" s="117">
        <v>1196</v>
      </c>
      <c r="E1214" s="117">
        <v>1.065299E-14</v>
      </c>
      <c r="F1214" s="117" t="s">
        <v>687</v>
      </c>
      <c r="G1214" s="117">
        <v>119.6</v>
      </c>
      <c r="H1214" s="65">
        <v>1.5305340000000001E-13</v>
      </c>
      <c r="W1214" s="117" t="s">
        <v>687</v>
      </c>
      <c r="X1214" s="117" t="s">
        <v>687</v>
      </c>
    </row>
    <row r="1215" spans="4:24" x14ac:dyDescent="0.25">
      <c r="D1215" s="117">
        <v>1197</v>
      </c>
      <c r="E1215" s="117">
        <v>9.6073169999999998E-15</v>
      </c>
      <c r="F1215" s="117" t="s">
        <v>687</v>
      </c>
      <c r="G1215" s="117">
        <v>119.7</v>
      </c>
      <c r="H1215" s="65">
        <v>1.7936040000000001E-13</v>
      </c>
      <c r="W1215" s="117" t="s">
        <v>687</v>
      </c>
      <c r="X1215" s="117" t="s">
        <v>687</v>
      </c>
    </row>
    <row r="1216" spans="4:24" x14ac:dyDescent="0.25">
      <c r="D1216" s="117">
        <v>1198</v>
      </c>
      <c r="E1216" s="117">
        <v>4.6403629999999998E-15</v>
      </c>
      <c r="F1216" s="117" t="s">
        <v>687</v>
      </c>
      <c r="G1216" s="117">
        <v>119.8</v>
      </c>
      <c r="H1216" s="65">
        <v>9.6846929999999996E-14</v>
      </c>
      <c r="W1216" s="117" t="s">
        <v>687</v>
      </c>
      <c r="X1216" s="117" t="s">
        <v>687</v>
      </c>
    </row>
    <row r="1217" spans="4:24" x14ac:dyDescent="0.25">
      <c r="D1217" s="117">
        <v>1199</v>
      </c>
      <c r="E1217" s="117">
        <v>2.0261760000000001E-15</v>
      </c>
      <c r="F1217" s="117" t="s">
        <v>687</v>
      </c>
      <c r="G1217" s="117">
        <v>119.9</v>
      </c>
      <c r="H1217" s="65">
        <v>2.6455009999999998E-13</v>
      </c>
      <c r="W1217" s="117" t="s">
        <v>687</v>
      </c>
      <c r="X1217" s="117" t="s">
        <v>687</v>
      </c>
    </row>
    <row r="1218" spans="4:24" x14ac:dyDescent="0.25">
      <c r="D1218" s="117">
        <v>1200</v>
      </c>
      <c r="E1218" s="117">
        <v>-7.3848969999999995E-15</v>
      </c>
      <c r="F1218" s="117" t="s">
        <v>687</v>
      </c>
      <c r="G1218" s="117">
        <v>120</v>
      </c>
      <c r="H1218" s="65">
        <v>4.5433109999999997E-14</v>
      </c>
      <c r="W1218" s="117" t="s">
        <v>687</v>
      </c>
      <c r="X1218" s="117" t="s">
        <v>687</v>
      </c>
    </row>
    <row r="1219" spans="4:24" x14ac:dyDescent="0.25">
      <c r="D1219" s="117">
        <v>1201</v>
      </c>
      <c r="E1219" s="117">
        <v>1.07837E-14</v>
      </c>
      <c r="F1219" s="117" t="s">
        <v>687</v>
      </c>
      <c r="G1219" s="117">
        <v>120.1</v>
      </c>
      <c r="H1219" s="65">
        <v>2.165665E-13</v>
      </c>
      <c r="W1219" s="117" t="s">
        <v>687</v>
      </c>
      <c r="X1219" s="117" t="s">
        <v>687</v>
      </c>
    </row>
    <row r="1220" spans="4:24" x14ac:dyDescent="0.25">
      <c r="D1220" s="117">
        <v>1202</v>
      </c>
      <c r="E1220" s="117">
        <v>-3.2873219999999997E-14</v>
      </c>
      <c r="F1220" s="117" t="s">
        <v>687</v>
      </c>
      <c r="G1220" s="117">
        <v>120.2</v>
      </c>
      <c r="H1220" s="65">
        <v>1.116304E-13</v>
      </c>
      <c r="W1220" s="117" t="s">
        <v>687</v>
      </c>
      <c r="X1220" s="117" t="s">
        <v>687</v>
      </c>
    </row>
    <row r="1221" spans="4:24" x14ac:dyDescent="0.25">
      <c r="D1221" s="117">
        <v>1203</v>
      </c>
      <c r="E1221" s="117">
        <v>2.9213720000000002E-14</v>
      </c>
      <c r="F1221" s="117" t="s">
        <v>687</v>
      </c>
      <c r="G1221" s="117">
        <v>120.3</v>
      </c>
      <c r="H1221" s="65">
        <v>2.1180629999999999E-13</v>
      </c>
      <c r="W1221" s="117" t="s">
        <v>687</v>
      </c>
      <c r="X1221" s="117" t="s">
        <v>687</v>
      </c>
    </row>
    <row r="1222" spans="4:24" x14ac:dyDescent="0.25">
      <c r="D1222" s="117">
        <v>1204</v>
      </c>
      <c r="E1222" s="117">
        <v>-2.9736189999999999E-14</v>
      </c>
      <c r="F1222" s="117" t="s">
        <v>687</v>
      </c>
      <c r="G1222" s="117">
        <v>120.4</v>
      </c>
      <c r="H1222" s="65">
        <v>2.247814E-13</v>
      </c>
      <c r="W1222" s="117" t="s">
        <v>687</v>
      </c>
      <c r="X1222" s="117" t="s">
        <v>687</v>
      </c>
    </row>
    <row r="1223" spans="4:24" x14ac:dyDescent="0.25">
      <c r="D1223" s="117">
        <v>1205</v>
      </c>
      <c r="E1223" s="117">
        <v>5.7054800000000001E-14</v>
      </c>
      <c r="F1223" s="117" t="s">
        <v>687</v>
      </c>
      <c r="G1223" s="117">
        <v>120.5</v>
      </c>
      <c r="H1223" s="65">
        <v>7.9095379999999997E-14</v>
      </c>
      <c r="W1223" s="117" t="s">
        <v>687</v>
      </c>
      <c r="X1223" s="117" t="s">
        <v>687</v>
      </c>
    </row>
    <row r="1224" spans="4:24" x14ac:dyDescent="0.25">
      <c r="D1224" s="117">
        <v>1206</v>
      </c>
      <c r="E1224" s="117">
        <v>-6.0583590000000003E-14</v>
      </c>
      <c r="F1224" s="117" t="s">
        <v>687</v>
      </c>
      <c r="G1224" s="117">
        <v>120.6</v>
      </c>
      <c r="H1224" s="65">
        <v>2.2769270000000001E-13</v>
      </c>
      <c r="W1224" s="117" t="s">
        <v>687</v>
      </c>
      <c r="X1224" s="117" t="s">
        <v>687</v>
      </c>
    </row>
    <row r="1225" spans="4:24" x14ac:dyDescent="0.25">
      <c r="D1225" s="117">
        <v>1207</v>
      </c>
      <c r="E1225" s="117">
        <v>2.006406E-14</v>
      </c>
      <c r="F1225" s="117" t="s">
        <v>687</v>
      </c>
      <c r="G1225" s="117">
        <v>120.7</v>
      </c>
      <c r="H1225" s="65">
        <v>1.065986E-14</v>
      </c>
      <c r="W1225" s="117" t="s">
        <v>687</v>
      </c>
      <c r="X1225" s="117" t="s">
        <v>687</v>
      </c>
    </row>
    <row r="1226" spans="4:24" x14ac:dyDescent="0.25">
      <c r="D1226" s="117">
        <v>1208</v>
      </c>
      <c r="E1226" s="117">
        <v>-9.1823139999999997E-14</v>
      </c>
      <c r="F1226" s="117" t="s">
        <v>687</v>
      </c>
      <c r="G1226" s="117">
        <v>120.8</v>
      </c>
      <c r="H1226" s="65">
        <v>2.6795600000000001E-13</v>
      </c>
      <c r="W1226" s="117" t="s">
        <v>687</v>
      </c>
      <c r="X1226" s="117" t="s">
        <v>687</v>
      </c>
    </row>
    <row r="1227" spans="4:24" x14ac:dyDescent="0.25">
      <c r="D1227" s="117">
        <v>1209</v>
      </c>
      <c r="E1227" s="117">
        <v>1.064629E-13</v>
      </c>
      <c r="F1227" s="117" t="s">
        <v>687</v>
      </c>
      <c r="G1227" s="117">
        <v>120.9</v>
      </c>
      <c r="H1227" s="65">
        <v>1.408001E-13</v>
      </c>
      <c r="W1227" s="117" t="s">
        <v>687</v>
      </c>
      <c r="X1227" s="117" t="s">
        <v>687</v>
      </c>
    </row>
    <row r="1228" spans="4:24" x14ac:dyDescent="0.25">
      <c r="D1228" s="117">
        <v>1210</v>
      </c>
      <c r="E1228" s="117">
        <v>-2.751414E-14</v>
      </c>
      <c r="F1228" s="117" t="s">
        <v>687</v>
      </c>
      <c r="G1228" s="117">
        <v>121</v>
      </c>
      <c r="H1228" s="65">
        <v>1.7731679999999999E-13</v>
      </c>
      <c r="W1228" s="117" t="s">
        <v>687</v>
      </c>
      <c r="X1228" s="117" t="s">
        <v>687</v>
      </c>
    </row>
    <row r="1229" spans="4:24" x14ac:dyDescent="0.25">
      <c r="D1229" s="117">
        <v>1211</v>
      </c>
      <c r="E1229" s="117">
        <v>6.8034390000000006E-14</v>
      </c>
      <c r="F1229" s="117" t="s">
        <v>687</v>
      </c>
      <c r="G1229" s="117">
        <v>121.1</v>
      </c>
      <c r="H1229" s="65">
        <v>1.711537E-13</v>
      </c>
      <c r="W1229" s="117" t="s">
        <v>687</v>
      </c>
      <c r="X1229" s="117" t="s">
        <v>687</v>
      </c>
    </row>
    <row r="1230" spans="4:24" x14ac:dyDescent="0.25">
      <c r="D1230" s="117">
        <v>1212</v>
      </c>
      <c r="E1230" s="117">
        <v>-3.2021999999999999E-15</v>
      </c>
      <c r="F1230" s="117" t="s">
        <v>687</v>
      </c>
      <c r="G1230" s="117">
        <v>121.2</v>
      </c>
      <c r="H1230" s="65">
        <v>1.320419E-13</v>
      </c>
      <c r="W1230" s="117" t="s">
        <v>687</v>
      </c>
      <c r="X1230" s="117" t="s">
        <v>687</v>
      </c>
    </row>
    <row r="1231" spans="4:24" x14ac:dyDescent="0.25">
      <c r="D1231" s="117">
        <v>1213</v>
      </c>
      <c r="E1231" s="117">
        <v>3.3919249999999998E-14</v>
      </c>
      <c r="F1231" s="117" t="s">
        <v>687</v>
      </c>
      <c r="G1231" s="117">
        <v>121.3</v>
      </c>
      <c r="H1231" s="65">
        <v>2.572516E-13</v>
      </c>
      <c r="W1231" s="117" t="s">
        <v>687</v>
      </c>
      <c r="X1231" s="117" t="s">
        <v>687</v>
      </c>
    </row>
    <row r="1232" spans="4:24" x14ac:dyDescent="0.25">
      <c r="D1232" s="117">
        <v>1214</v>
      </c>
      <c r="E1232" s="117">
        <v>-1.2874689999999999E-14</v>
      </c>
      <c r="F1232" s="117" t="s">
        <v>687</v>
      </c>
      <c r="G1232" s="117">
        <v>121.4</v>
      </c>
      <c r="H1232" s="65">
        <v>1.8217849999999999E-14</v>
      </c>
      <c r="W1232" s="117" t="s">
        <v>687</v>
      </c>
      <c r="X1232" s="117" t="s">
        <v>687</v>
      </c>
    </row>
    <row r="1233" spans="4:24" x14ac:dyDescent="0.25">
      <c r="D1233" s="117">
        <v>1215</v>
      </c>
      <c r="E1233" s="117">
        <v>5.3525650000000001E-14</v>
      </c>
      <c r="F1233" s="117" t="s">
        <v>687</v>
      </c>
      <c r="G1233" s="117">
        <v>121.5</v>
      </c>
      <c r="H1233" s="65">
        <v>2.2827660000000002E-13</v>
      </c>
      <c r="W1233" s="117" t="s">
        <v>687</v>
      </c>
      <c r="X1233" s="117" t="s">
        <v>687</v>
      </c>
    </row>
    <row r="1234" spans="4:24" x14ac:dyDescent="0.25">
      <c r="D1234" s="117">
        <v>1216</v>
      </c>
      <c r="E1234" s="117">
        <v>4.973508E-14</v>
      </c>
      <c r="F1234" s="117" t="s">
        <v>687</v>
      </c>
      <c r="G1234" s="117">
        <v>121.6</v>
      </c>
      <c r="H1234" s="65">
        <v>7.6435490000000005E-14</v>
      </c>
      <c r="W1234" s="117" t="s">
        <v>687</v>
      </c>
      <c r="X1234" s="117" t="s">
        <v>687</v>
      </c>
    </row>
    <row r="1235" spans="4:24" x14ac:dyDescent="0.25">
      <c r="D1235" s="117">
        <v>1217</v>
      </c>
      <c r="E1235" s="117">
        <v>-2.503066E-14</v>
      </c>
      <c r="F1235" s="117" t="s">
        <v>687</v>
      </c>
      <c r="G1235" s="117">
        <v>121.7</v>
      </c>
      <c r="H1235" s="65">
        <v>2.3117159999999998E-13</v>
      </c>
      <c r="W1235" s="117" t="s">
        <v>687</v>
      </c>
      <c r="X1235" s="117" t="s">
        <v>687</v>
      </c>
    </row>
    <row r="1236" spans="4:24" x14ac:dyDescent="0.25">
      <c r="D1236" s="117">
        <v>1218</v>
      </c>
      <c r="E1236" s="117">
        <v>-5.1628369999999998E-15</v>
      </c>
      <c r="F1236" s="117" t="s">
        <v>687</v>
      </c>
      <c r="G1236" s="117">
        <v>121.8</v>
      </c>
      <c r="H1236" s="65">
        <v>1.945819E-13</v>
      </c>
      <c r="W1236" s="117" t="s">
        <v>687</v>
      </c>
      <c r="X1236" s="117" t="s">
        <v>687</v>
      </c>
    </row>
    <row r="1237" spans="4:24" x14ac:dyDescent="0.25">
      <c r="D1237" s="117">
        <v>1219</v>
      </c>
      <c r="E1237" s="117">
        <v>5.8754029999999996E-14</v>
      </c>
      <c r="F1237" s="117" t="s">
        <v>687</v>
      </c>
      <c r="G1237" s="117">
        <v>121.9</v>
      </c>
      <c r="H1237" s="65">
        <v>1.05597E-13</v>
      </c>
      <c r="W1237" s="117" t="s">
        <v>687</v>
      </c>
      <c r="X1237" s="117" t="s">
        <v>687</v>
      </c>
    </row>
    <row r="1238" spans="4:24" x14ac:dyDescent="0.25">
      <c r="D1238" s="117">
        <v>1220</v>
      </c>
      <c r="E1238" s="117">
        <v>-9.6069550000000003E-15</v>
      </c>
      <c r="F1238" s="117" t="s">
        <v>687</v>
      </c>
      <c r="G1238" s="117">
        <v>122</v>
      </c>
      <c r="H1238" s="65">
        <v>2.185128E-13</v>
      </c>
      <c r="W1238" s="117" t="s">
        <v>687</v>
      </c>
      <c r="X1238" s="117" t="s">
        <v>687</v>
      </c>
    </row>
    <row r="1239" spans="4:24" x14ac:dyDescent="0.25">
      <c r="D1239" s="117">
        <v>1221</v>
      </c>
      <c r="E1239" s="117">
        <v>-2.9213359999999997E-14</v>
      </c>
      <c r="F1239" s="117" t="s">
        <v>687</v>
      </c>
      <c r="G1239" s="117">
        <v>122.1</v>
      </c>
      <c r="H1239" s="65">
        <v>4.5497989999999998E-14</v>
      </c>
      <c r="W1239" s="117" t="s">
        <v>687</v>
      </c>
      <c r="X1239" s="117" t="s">
        <v>687</v>
      </c>
    </row>
    <row r="1240" spans="4:24" x14ac:dyDescent="0.25">
      <c r="D1240" s="117">
        <v>1222</v>
      </c>
      <c r="E1240" s="117">
        <v>4.280749E-14</v>
      </c>
      <c r="F1240" s="117" t="s">
        <v>687</v>
      </c>
      <c r="G1240" s="117">
        <v>122.2</v>
      </c>
      <c r="H1240" s="65">
        <v>2.6931839999999999E-13</v>
      </c>
      <c r="W1240" s="117" t="s">
        <v>687</v>
      </c>
      <c r="X1240" s="117" t="s">
        <v>687</v>
      </c>
    </row>
    <row r="1241" spans="4:24" x14ac:dyDescent="0.25">
      <c r="D1241" s="117">
        <v>1223</v>
      </c>
      <c r="E1241" s="117">
        <v>-6.3589910000000001E-14</v>
      </c>
      <c r="F1241" s="117" t="s">
        <v>687</v>
      </c>
      <c r="G1241" s="117">
        <v>122.3</v>
      </c>
      <c r="H1241" s="65">
        <v>9.0975699999999999E-14</v>
      </c>
      <c r="W1241" s="117" t="s">
        <v>687</v>
      </c>
      <c r="X1241" s="117" t="s">
        <v>687</v>
      </c>
    </row>
    <row r="1242" spans="4:24" x14ac:dyDescent="0.25">
      <c r="D1242" s="117">
        <v>1224</v>
      </c>
      <c r="E1242" s="117">
        <v>7.4177719999999999E-14</v>
      </c>
      <c r="F1242" s="117" t="s">
        <v>687</v>
      </c>
      <c r="G1242" s="117">
        <v>122.4</v>
      </c>
      <c r="H1242" s="65">
        <v>1.9434669999999999E-13</v>
      </c>
      <c r="W1242" s="117" t="s">
        <v>687</v>
      </c>
      <c r="X1242" s="117" t="s">
        <v>687</v>
      </c>
    </row>
    <row r="1243" spans="4:24" x14ac:dyDescent="0.25">
      <c r="D1243" s="117">
        <v>1225</v>
      </c>
      <c r="E1243" s="117">
        <v>-2.503066E-14</v>
      </c>
      <c r="F1243" s="117" t="s">
        <v>687</v>
      </c>
      <c r="G1243" s="117">
        <v>122.5</v>
      </c>
      <c r="H1243" s="65">
        <v>1.46501E-13</v>
      </c>
      <c r="W1243" s="117" t="s">
        <v>687</v>
      </c>
      <c r="X1243" s="117" t="s">
        <v>687</v>
      </c>
    </row>
    <row r="1244" spans="4:24" x14ac:dyDescent="0.25">
      <c r="D1244" s="117">
        <v>1226</v>
      </c>
      <c r="E1244" s="117">
        <v>6.8295809999999994E-14</v>
      </c>
      <c r="F1244" s="117" t="s">
        <v>687</v>
      </c>
      <c r="G1244" s="117">
        <v>122.6</v>
      </c>
      <c r="H1244" s="65">
        <v>1.521533E-13</v>
      </c>
      <c r="W1244" s="117" t="s">
        <v>687</v>
      </c>
      <c r="X1244" s="117" t="s">
        <v>687</v>
      </c>
    </row>
    <row r="1245" spans="4:24" x14ac:dyDescent="0.25">
      <c r="D1245" s="117">
        <v>1227</v>
      </c>
      <c r="E1245" s="117">
        <v>-4.8296910000000001E-14</v>
      </c>
      <c r="F1245" s="117" t="s">
        <v>687</v>
      </c>
      <c r="G1245" s="117">
        <v>122.7</v>
      </c>
      <c r="H1245" s="65">
        <v>2.4803930000000002E-13</v>
      </c>
      <c r="W1245" s="117" t="s">
        <v>687</v>
      </c>
      <c r="X1245" s="117" t="s">
        <v>687</v>
      </c>
    </row>
    <row r="1246" spans="4:24" x14ac:dyDescent="0.25">
      <c r="D1246" s="117">
        <v>1228</v>
      </c>
      <c r="E1246" s="117">
        <v>1.405143E-14</v>
      </c>
      <c r="F1246" s="117" t="s">
        <v>687</v>
      </c>
      <c r="G1246" s="117">
        <v>122.8</v>
      </c>
      <c r="H1246" s="65">
        <v>2.5767729999999999E-14</v>
      </c>
      <c r="W1246" s="117" t="s">
        <v>687</v>
      </c>
      <c r="X1246" s="117" t="s">
        <v>687</v>
      </c>
    </row>
    <row r="1247" spans="4:24" x14ac:dyDescent="0.25">
      <c r="D1247" s="117">
        <v>1229</v>
      </c>
      <c r="E1247" s="117">
        <v>-2.751414E-14</v>
      </c>
      <c r="F1247" s="117" t="s">
        <v>687</v>
      </c>
      <c r="G1247" s="117">
        <v>122.9</v>
      </c>
      <c r="H1247" s="65">
        <v>2.2688170000000001E-13</v>
      </c>
      <c r="W1247" s="117" t="s">
        <v>687</v>
      </c>
      <c r="X1247" s="117" t="s">
        <v>687</v>
      </c>
    </row>
    <row r="1248" spans="4:24" x14ac:dyDescent="0.25">
      <c r="D1248" s="117">
        <v>1230</v>
      </c>
      <c r="E1248" s="117">
        <v>4.6859480000000001E-14</v>
      </c>
      <c r="F1248" s="117" t="s">
        <v>687</v>
      </c>
      <c r="G1248" s="117">
        <v>123</v>
      </c>
      <c r="H1248" s="65">
        <v>3.157409E-14</v>
      </c>
      <c r="W1248" s="117" t="s">
        <v>687</v>
      </c>
      <c r="X1248" s="117" t="s">
        <v>687</v>
      </c>
    </row>
    <row r="1249" spans="4:24" x14ac:dyDescent="0.25">
      <c r="D1249" s="117">
        <v>1231</v>
      </c>
      <c r="E1249" s="117">
        <v>-6.7313490000000002E-15</v>
      </c>
      <c r="F1249" s="117" t="s">
        <v>687</v>
      </c>
      <c r="G1249" s="117">
        <v>123.1</v>
      </c>
      <c r="H1249" s="65">
        <v>2.4755269999999998E-13</v>
      </c>
      <c r="W1249" s="117" t="s">
        <v>687</v>
      </c>
      <c r="X1249" s="117" t="s">
        <v>687</v>
      </c>
    </row>
    <row r="1250" spans="4:24" x14ac:dyDescent="0.25">
      <c r="D1250" s="117">
        <v>1232</v>
      </c>
      <c r="E1250" s="117">
        <v>3.333269E-15</v>
      </c>
      <c r="F1250" s="117" t="s">
        <v>687</v>
      </c>
      <c r="G1250" s="117">
        <v>123.2</v>
      </c>
      <c r="H1250" s="65">
        <v>1.720052E-13</v>
      </c>
      <c r="W1250" s="117" t="s">
        <v>687</v>
      </c>
      <c r="X1250" s="117" t="s">
        <v>687</v>
      </c>
    </row>
    <row r="1251" spans="4:24" x14ac:dyDescent="0.25">
      <c r="D1251" s="117">
        <v>1233</v>
      </c>
      <c r="E1251" s="117">
        <v>8.4979089999999999E-16</v>
      </c>
      <c r="F1251" s="117" t="s">
        <v>687</v>
      </c>
      <c r="G1251" s="117">
        <v>123.3</v>
      </c>
      <c r="H1251" s="65">
        <v>1.412785E-13</v>
      </c>
      <c r="W1251" s="117" t="s">
        <v>687</v>
      </c>
      <c r="X1251" s="117" t="s">
        <v>687</v>
      </c>
    </row>
    <row r="1252" spans="4:24" x14ac:dyDescent="0.25">
      <c r="D1252" s="117">
        <v>1234</v>
      </c>
      <c r="E1252" s="117">
        <v>5.8837280000000002E-16</v>
      </c>
      <c r="F1252" s="117" t="s">
        <v>687</v>
      </c>
      <c r="G1252" s="117">
        <v>123.4</v>
      </c>
      <c r="H1252" s="65">
        <v>1.950927E-13</v>
      </c>
      <c r="W1252" s="117" t="s">
        <v>687</v>
      </c>
      <c r="X1252" s="117" t="s">
        <v>687</v>
      </c>
    </row>
    <row r="1253" spans="4:24" x14ac:dyDescent="0.25">
      <c r="D1253" s="117">
        <v>1235</v>
      </c>
      <c r="E1253" s="117">
        <v>-1.7057389999999998E-14</v>
      </c>
      <c r="F1253" s="117" t="s">
        <v>687</v>
      </c>
      <c r="G1253" s="117">
        <v>123.5</v>
      </c>
      <c r="H1253" s="65">
        <v>7.9979300000000003E-14</v>
      </c>
      <c r="W1253" s="117" t="s">
        <v>687</v>
      </c>
      <c r="X1253" s="117" t="s">
        <v>687</v>
      </c>
    </row>
    <row r="1254" spans="4:24" x14ac:dyDescent="0.25">
      <c r="D1254" s="117">
        <v>1236</v>
      </c>
      <c r="E1254" s="117">
        <v>1.718846E-14</v>
      </c>
      <c r="F1254" s="117" t="s">
        <v>687</v>
      </c>
      <c r="G1254" s="117">
        <v>123.6</v>
      </c>
      <c r="H1254" s="65">
        <v>2.7992559999999998E-13</v>
      </c>
      <c r="W1254" s="117" t="s">
        <v>687</v>
      </c>
      <c r="X1254" s="117" t="s">
        <v>687</v>
      </c>
    </row>
    <row r="1255" spans="4:24" x14ac:dyDescent="0.25">
      <c r="D1255" s="117">
        <v>1237</v>
      </c>
      <c r="E1255" s="117">
        <v>-2.3462140000000001E-14</v>
      </c>
      <c r="F1255" s="117" t="s">
        <v>687</v>
      </c>
      <c r="G1255" s="117">
        <v>123.7</v>
      </c>
      <c r="H1255" s="65">
        <v>6.2430490000000005E-14</v>
      </c>
      <c r="W1255" s="117" t="s">
        <v>687</v>
      </c>
      <c r="X1255" s="117" t="s">
        <v>687</v>
      </c>
    </row>
    <row r="1256" spans="4:24" x14ac:dyDescent="0.25">
      <c r="D1256" s="117">
        <v>1238</v>
      </c>
      <c r="E1256" s="117">
        <v>-1.326681E-14</v>
      </c>
      <c r="F1256" s="117" t="s">
        <v>687</v>
      </c>
      <c r="G1256" s="117">
        <v>123.8</v>
      </c>
      <c r="H1256" s="65">
        <v>2.161124E-13</v>
      </c>
      <c r="W1256" s="117" t="s">
        <v>687</v>
      </c>
      <c r="X1256" s="117" t="s">
        <v>687</v>
      </c>
    </row>
    <row r="1257" spans="4:24" x14ac:dyDescent="0.25">
      <c r="D1257" s="117">
        <v>1239</v>
      </c>
      <c r="E1257" s="117">
        <v>-4.5730290000000003E-16</v>
      </c>
      <c r="F1257" s="117" t="s">
        <v>687</v>
      </c>
      <c r="G1257" s="117">
        <v>123.9</v>
      </c>
      <c r="H1257" s="65">
        <v>1.237946E-13</v>
      </c>
      <c r="W1257" s="117" t="s">
        <v>687</v>
      </c>
      <c r="X1257" s="117" t="s">
        <v>687</v>
      </c>
    </row>
    <row r="1258" spans="4:24" x14ac:dyDescent="0.25">
      <c r="D1258" s="117">
        <v>1240</v>
      </c>
      <c r="E1258" s="117">
        <v>-7.515605E-15</v>
      </c>
      <c r="F1258" s="117" t="s">
        <v>687</v>
      </c>
      <c r="G1258" s="117">
        <v>124</v>
      </c>
      <c r="H1258" s="65">
        <v>1.9497110000000001E-13</v>
      </c>
      <c r="W1258" s="117" t="s">
        <v>687</v>
      </c>
      <c r="X1258" s="117" t="s">
        <v>687</v>
      </c>
    </row>
    <row r="1259" spans="4:24" x14ac:dyDescent="0.25">
      <c r="D1259" s="117">
        <v>1241</v>
      </c>
      <c r="E1259" s="117">
        <v>3.6533440000000002E-14</v>
      </c>
      <c r="F1259" s="117" t="s">
        <v>687</v>
      </c>
      <c r="G1259" s="117">
        <v>124.1</v>
      </c>
      <c r="H1259" s="65">
        <v>2.2948479999999999E-13</v>
      </c>
      <c r="W1259" s="117" t="s">
        <v>687</v>
      </c>
      <c r="X1259" s="117" t="s">
        <v>687</v>
      </c>
    </row>
    <row r="1260" spans="4:24" x14ac:dyDescent="0.25">
      <c r="D1260" s="117">
        <v>1242</v>
      </c>
      <c r="E1260" s="117">
        <v>3.6010600000000002E-14</v>
      </c>
      <c r="F1260" s="117" t="s">
        <v>687</v>
      </c>
      <c r="G1260" s="117">
        <v>124.2</v>
      </c>
      <c r="H1260" s="65">
        <v>5.4475129999999998E-14</v>
      </c>
      <c r="W1260" s="117" t="s">
        <v>687</v>
      </c>
      <c r="X1260" s="117" t="s">
        <v>687</v>
      </c>
    </row>
    <row r="1261" spans="4:24" x14ac:dyDescent="0.25">
      <c r="D1261" s="117">
        <v>1243</v>
      </c>
      <c r="E1261" s="117">
        <v>-1.4704620000000001E-14</v>
      </c>
      <c r="F1261" s="117" t="s">
        <v>687</v>
      </c>
      <c r="G1261" s="117">
        <v>124.3</v>
      </c>
      <c r="H1261" s="65">
        <v>2.2704389999999999E-13</v>
      </c>
      <c r="W1261" s="117" t="s">
        <v>687</v>
      </c>
      <c r="X1261" s="117" t="s">
        <v>687</v>
      </c>
    </row>
    <row r="1262" spans="4:24" x14ac:dyDescent="0.25">
      <c r="D1262" s="117">
        <v>1244</v>
      </c>
      <c r="E1262" s="117">
        <v>1.3005759999999999E-14</v>
      </c>
      <c r="F1262" s="117" t="s">
        <v>687</v>
      </c>
      <c r="G1262" s="117">
        <v>124.4</v>
      </c>
      <c r="H1262" s="65">
        <v>1.6782469999999999E-14</v>
      </c>
      <c r="W1262" s="117" t="s">
        <v>687</v>
      </c>
      <c r="X1262" s="117" t="s">
        <v>687</v>
      </c>
    </row>
    <row r="1263" spans="4:24" x14ac:dyDescent="0.25">
      <c r="D1263" s="117">
        <v>1245</v>
      </c>
      <c r="E1263" s="117">
        <v>3.3004290000000002E-14</v>
      </c>
      <c r="F1263" s="117" t="s">
        <v>687</v>
      </c>
      <c r="G1263" s="117">
        <v>124.5</v>
      </c>
      <c r="H1263" s="65">
        <v>2.5413749999999999E-13</v>
      </c>
      <c r="W1263" s="117" t="s">
        <v>687</v>
      </c>
      <c r="X1263" s="117" t="s">
        <v>687</v>
      </c>
    </row>
    <row r="1264" spans="4:24" x14ac:dyDescent="0.25">
      <c r="D1264" s="117">
        <v>1246</v>
      </c>
      <c r="E1264" s="117">
        <v>-1.052192E-14</v>
      </c>
      <c r="F1264" s="117" t="s">
        <v>687</v>
      </c>
      <c r="G1264" s="117">
        <v>124.6</v>
      </c>
      <c r="H1264" s="65">
        <v>1.559485E-13</v>
      </c>
      <c r="W1264" s="117" t="s">
        <v>687</v>
      </c>
      <c r="X1264" s="117" t="s">
        <v>687</v>
      </c>
    </row>
    <row r="1265" spans="4:24" x14ac:dyDescent="0.25">
      <c r="D1265" s="117">
        <v>1247</v>
      </c>
      <c r="E1265" s="117">
        <v>2.3723930000000001E-14</v>
      </c>
      <c r="F1265" s="117" t="s">
        <v>687</v>
      </c>
      <c r="G1265" s="117">
        <v>124.7</v>
      </c>
      <c r="H1265" s="65">
        <v>1.6443909999999999E-13</v>
      </c>
      <c r="W1265" s="117" t="s">
        <v>687</v>
      </c>
      <c r="X1265" s="117" t="s">
        <v>687</v>
      </c>
    </row>
    <row r="1266" spans="4:24" x14ac:dyDescent="0.25">
      <c r="D1266" s="117">
        <v>1248</v>
      </c>
      <c r="E1266" s="117">
        <v>-8.6919859999999994E-15</v>
      </c>
      <c r="F1266" s="117" t="s">
        <v>687</v>
      </c>
      <c r="G1266" s="117">
        <v>124.8</v>
      </c>
      <c r="H1266" s="65">
        <v>1.836422E-13</v>
      </c>
      <c r="W1266" s="117" t="s">
        <v>687</v>
      </c>
      <c r="X1266" s="117" t="s">
        <v>687</v>
      </c>
    </row>
    <row r="1267" spans="4:24" x14ac:dyDescent="0.25">
      <c r="D1267" s="117">
        <v>1249</v>
      </c>
      <c r="E1267" s="117">
        <v>-4.6989819999999998E-14</v>
      </c>
      <c r="F1267" s="117" t="s">
        <v>687</v>
      </c>
      <c r="G1267" s="117">
        <v>124.9</v>
      </c>
      <c r="H1267" s="65">
        <v>1.036264E-13</v>
      </c>
      <c r="W1267" s="117" t="s">
        <v>687</v>
      </c>
      <c r="X1267" s="117" t="s">
        <v>687</v>
      </c>
    </row>
    <row r="1268" spans="4:24" x14ac:dyDescent="0.25">
      <c r="D1268" s="117">
        <v>1250</v>
      </c>
      <c r="E1268" s="117">
        <v>8.3002240000000007E-15</v>
      </c>
      <c r="F1268" s="117" t="s">
        <v>687</v>
      </c>
      <c r="G1268" s="117">
        <v>125</v>
      </c>
      <c r="H1268" s="65">
        <v>2.6730730000000001E-13</v>
      </c>
      <c r="W1268" s="117" t="s">
        <v>687</v>
      </c>
      <c r="X1268" s="117" t="s">
        <v>687</v>
      </c>
    </row>
    <row r="1269" spans="4:24" x14ac:dyDescent="0.25">
      <c r="D1269" s="117">
        <v>1251</v>
      </c>
      <c r="E1269" s="117">
        <v>-2.9082649999999997E-14</v>
      </c>
      <c r="F1269" s="117" t="s">
        <v>687</v>
      </c>
      <c r="G1269" s="117">
        <v>125.1</v>
      </c>
      <c r="H1269" s="65">
        <v>3.6966870000000001E-14</v>
      </c>
      <c r="W1269" s="117" t="s">
        <v>687</v>
      </c>
      <c r="X1269" s="117" t="s">
        <v>687</v>
      </c>
    </row>
    <row r="1270" spans="4:24" x14ac:dyDescent="0.25">
      <c r="D1270" s="117">
        <v>1252</v>
      </c>
      <c r="E1270" s="117">
        <v>6.8949360000000001E-14</v>
      </c>
      <c r="F1270" s="117" t="s">
        <v>687</v>
      </c>
      <c r="G1270" s="117">
        <v>125.2</v>
      </c>
      <c r="H1270" s="65">
        <v>2.2039420000000001E-13</v>
      </c>
      <c r="W1270" s="117" t="s">
        <v>687</v>
      </c>
      <c r="X1270" s="117" t="s">
        <v>687</v>
      </c>
    </row>
    <row r="1271" spans="4:24" x14ac:dyDescent="0.25">
      <c r="D1271" s="117">
        <v>1253</v>
      </c>
      <c r="E1271" s="117">
        <v>-2.0258129999999999E-15</v>
      </c>
      <c r="F1271" s="117" t="s">
        <v>687</v>
      </c>
      <c r="G1271" s="117">
        <v>125.3</v>
      </c>
      <c r="H1271" s="65">
        <v>1.034561E-13</v>
      </c>
      <c r="W1271" s="117" t="s">
        <v>687</v>
      </c>
      <c r="X1271" s="117" t="s">
        <v>687</v>
      </c>
    </row>
    <row r="1272" spans="4:24" x14ac:dyDescent="0.25">
      <c r="D1272" s="117">
        <v>1254</v>
      </c>
      <c r="E1272" s="117">
        <v>7.7576180000000002E-14</v>
      </c>
      <c r="F1272" s="117" t="s">
        <v>687</v>
      </c>
      <c r="G1272" s="117">
        <v>125.4</v>
      </c>
      <c r="H1272" s="65">
        <v>2.1443369999999999E-13</v>
      </c>
      <c r="W1272" s="117" t="s">
        <v>687</v>
      </c>
      <c r="X1272" s="117" t="s">
        <v>687</v>
      </c>
    </row>
    <row r="1273" spans="4:24" x14ac:dyDescent="0.25">
      <c r="D1273" s="117">
        <v>1255</v>
      </c>
      <c r="E1273" s="117">
        <v>-5.600877E-14</v>
      </c>
      <c r="F1273" s="117" t="s">
        <v>687</v>
      </c>
      <c r="G1273" s="117">
        <v>125.5</v>
      </c>
      <c r="H1273" s="65">
        <v>2.118712E-13</v>
      </c>
      <c r="W1273" s="117" t="s">
        <v>687</v>
      </c>
      <c r="X1273" s="117" t="s">
        <v>687</v>
      </c>
    </row>
    <row r="1274" spans="4:24" x14ac:dyDescent="0.25">
      <c r="D1274" s="117">
        <v>1256</v>
      </c>
      <c r="E1274" s="117">
        <v>7.3262770000000001E-14</v>
      </c>
      <c r="F1274" s="117" t="s">
        <v>687</v>
      </c>
      <c r="G1274" s="117">
        <v>125.6</v>
      </c>
      <c r="H1274" s="65">
        <v>8.947545E-14</v>
      </c>
      <c r="W1274" s="117" t="s">
        <v>687</v>
      </c>
      <c r="X1274" s="117" t="s">
        <v>687</v>
      </c>
    </row>
    <row r="1275" spans="4:24" x14ac:dyDescent="0.25">
      <c r="D1275" s="117">
        <v>1257</v>
      </c>
      <c r="E1275" s="117">
        <v>-4.9014209999999997E-15</v>
      </c>
      <c r="F1275" s="117" t="s">
        <v>687</v>
      </c>
      <c r="G1275" s="117">
        <v>125.7</v>
      </c>
      <c r="H1275" s="65">
        <v>2.223405E-13</v>
      </c>
      <c r="W1275" s="117" t="s">
        <v>687</v>
      </c>
      <c r="X1275" s="117" t="s">
        <v>687</v>
      </c>
    </row>
    <row r="1276" spans="4:24" x14ac:dyDescent="0.25">
      <c r="D1276" s="117">
        <v>1258</v>
      </c>
      <c r="E1276" s="117">
        <v>1.9671940000000001E-14</v>
      </c>
      <c r="F1276" s="117" t="s">
        <v>687</v>
      </c>
      <c r="G1276" s="117">
        <v>125.8</v>
      </c>
      <c r="H1276" s="65">
        <v>2.395933E-14</v>
      </c>
      <c r="W1276" s="117" t="s">
        <v>687</v>
      </c>
      <c r="X1276" s="117" t="s">
        <v>687</v>
      </c>
    </row>
    <row r="1277" spans="4:24" x14ac:dyDescent="0.25">
      <c r="D1277" s="117">
        <v>1259</v>
      </c>
      <c r="E1277" s="117">
        <v>-5.5224519999999998E-14</v>
      </c>
      <c r="F1277" s="117" t="s">
        <v>687</v>
      </c>
      <c r="G1277" s="117">
        <v>125.9</v>
      </c>
      <c r="H1277" s="65">
        <v>2.6948060000000002E-13</v>
      </c>
      <c r="W1277" s="117" t="s">
        <v>687</v>
      </c>
      <c r="X1277" s="117" t="s">
        <v>687</v>
      </c>
    </row>
    <row r="1278" spans="4:24" x14ac:dyDescent="0.25">
      <c r="D1278" s="117">
        <v>1260</v>
      </c>
      <c r="E1278" s="117">
        <v>6.9341479999999996E-14</v>
      </c>
      <c r="F1278" s="117" t="s">
        <v>687</v>
      </c>
      <c r="G1278" s="117">
        <v>126</v>
      </c>
      <c r="H1278" s="65">
        <v>1.0706479999999999E-13</v>
      </c>
      <c r="W1278" s="117" t="s">
        <v>687</v>
      </c>
      <c r="X1278" s="117" t="s">
        <v>687</v>
      </c>
    </row>
    <row r="1279" spans="4:24" x14ac:dyDescent="0.25">
      <c r="D1279" s="117">
        <v>1261</v>
      </c>
      <c r="E1279" s="117">
        <v>-2.4246399999999999E-14</v>
      </c>
      <c r="F1279" s="117" t="s">
        <v>687</v>
      </c>
      <c r="G1279" s="117">
        <v>126.1</v>
      </c>
      <c r="H1279" s="65">
        <v>1.860751E-13</v>
      </c>
      <c r="W1279" s="117" t="s">
        <v>687</v>
      </c>
      <c r="X1279" s="117" t="s">
        <v>687</v>
      </c>
    </row>
    <row r="1280" spans="4:24" x14ac:dyDescent="0.25">
      <c r="D1280" s="117">
        <v>1262</v>
      </c>
      <c r="E1280" s="117">
        <v>-7.1872099999999999E-16</v>
      </c>
      <c r="F1280" s="117" t="s">
        <v>687</v>
      </c>
      <c r="G1280" s="117">
        <v>126.2</v>
      </c>
      <c r="H1280" s="65">
        <v>1.57692E-13</v>
      </c>
      <c r="W1280" s="117" t="s">
        <v>687</v>
      </c>
      <c r="X1280" s="117" t="s">
        <v>687</v>
      </c>
    </row>
    <row r="1281" spans="4:24" x14ac:dyDescent="0.25">
      <c r="D1281" s="117">
        <v>1263</v>
      </c>
      <c r="E1281" s="117">
        <v>-4.3329959999999998E-14</v>
      </c>
      <c r="F1281" s="117" t="s">
        <v>687</v>
      </c>
      <c r="G1281" s="117">
        <v>126.3</v>
      </c>
      <c r="H1281" s="65">
        <v>1.4761200000000001E-13</v>
      </c>
      <c r="W1281" s="117" t="s">
        <v>687</v>
      </c>
      <c r="X1281" s="117" t="s">
        <v>687</v>
      </c>
    </row>
    <row r="1282" spans="4:24" x14ac:dyDescent="0.25">
      <c r="D1282" s="117">
        <v>1264</v>
      </c>
      <c r="E1282" s="117">
        <v>-1.9671579999999999E-14</v>
      </c>
      <c r="F1282" s="117" t="s">
        <v>687</v>
      </c>
      <c r="G1282" s="117">
        <v>126.4</v>
      </c>
      <c r="H1282" s="65">
        <v>2.6065749999999999E-13</v>
      </c>
      <c r="W1282" s="117" t="s">
        <v>687</v>
      </c>
      <c r="X1282" s="117" t="s">
        <v>687</v>
      </c>
    </row>
    <row r="1283" spans="4:24" x14ac:dyDescent="0.25">
      <c r="D1283" s="117">
        <v>1265</v>
      </c>
      <c r="E1283" s="117">
        <v>3.7056280000000003E-14</v>
      </c>
      <c r="F1283" s="117" t="s">
        <v>687</v>
      </c>
      <c r="G1283" s="117">
        <v>126.5</v>
      </c>
      <c r="H1283" s="65">
        <v>8.4784189999999996E-15</v>
      </c>
      <c r="W1283" s="117" t="s">
        <v>687</v>
      </c>
      <c r="X1283" s="117" t="s">
        <v>687</v>
      </c>
    </row>
    <row r="1284" spans="4:24" x14ac:dyDescent="0.25">
      <c r="D1284" s="117">
        <v>1266</v>
      </c>
      <c r="E1284" s="117">
        <v>2.437747E-14</v>
      </c>
      <c r="F1284" s="117" t="s">
        <v>687</v>
      </c>
      <c r="G1284" s="117">
        <v>126.6</v>
      </c>
      <c r="H1284" s="65">
        <v>2.272386E-13</v>
      </c>
      <c r="W1284" s="117" t="s">
        <v>687</v>
      </c>
      <c r="X1284" s="117" t="s">
        <v>687</v>
      </c>
    </row>
    <row r="1285" spans="4:24" x14ac:dyDescent="0.25">
      <c r="D1285" s="117">
        <v>1267</v>
      </c>
      <c r="E1285" s="117">
        <v>-3.2742509999999997E-14</v>
      </c>
      <c r="F1285" s="117" t="s">
        <v>687</v>
      </c>
      <c r="G1285" s="117">
        <v>126.7</v>
      </c>
      <c r="H1285" s="65">
        <v>5.5253649999999997E-14</v>
      </c>
      <c r="W1285" s="117" t="s">
        <v>687</v>
      </c>
      <c r="X1285" s="117" t="s">
        <v>687</v>
      </c>
    </row>
    <row r="1286" spans="4:24" x14ac:dyDescent="0.25">
      <c r="D1286" s="117">
        <v>1268</v>
      </c>
      <c r="E1286" s="117">
        <v>3.8363369999999999E-14</v>
      </c>
      <c r="F1286" s="117" t="s">
        <v>687</v>
      </c>
      <c r="G1286" s="117">
        <v>126.8</v>
      </c>
      <c r="H1286" s="65">
        <v>2.3052280000000001E-13</v>
      </c>
      <c r="W1286" s="117" t="s">
        <v>687</v>
      </c>
      <c r="X1286" s="117" t="s">
        <v>687</v>
      </c>
    </row>
    <row r="1287" spans="4:24" x14ac:dyDescent="0.25">
      <c r="D1287" s="117">
        <v>1269</v>
      </c>
      <c r="E1287" s="117">
        <v>-1.4704620000000001E-14</v>
      </c>
      <c r="F1287" s="117" t="s">
        <v>687</v>
      </c>
      <c r="G1287" s="117">
        <v>126.9</v>
      </c>
      <c r="H1287" s="65">
        <v>1.920193E-13</v>
      </c>
      <c r="W1287" s="117" t="s">
        <v>687</v>
      </c>
      <c r="X1287" s="117" t="s">
        <v>687</v>
      </c>
    </row>
    <row r="1288" spans="4:24" x14ac:dyDescent="0.25">
      <c r="D1288" s="117">
        <v>1270</v>
      </c>
      <c r="E1288" s="117">
        <v>1.6142779999999999E-14</v>
      </c>
      <c r="F1288" s="117" t="s">
        <v>687</v>
      </c>
      <c r="G1288" s="117">
        <v>127</v>
      </c>
      <c r="H1288" s="65">
        <v>1.25384E-13</v>
      </c>
      <c r="W1288" s="117" t="s">
        <v>687</v>
      </c>
      <c r="X1288" s="117" t="s">
        <v>687</v>
      </c>
    </row>
    <row r="1289" spans="4:24" x14ac:dyDescent="0.25">
      <c r="D1289" s="117">
        <v>1271</v>
      </c>
      <c r="E1289" s="117">
        <v>4.306891E-14</v>
      </c>
      <c r="F1289" s="117" t="s">
        <v>687</v>
      </c>
      <c r="G1289" s="117">
        <v>127.1</v>
      </c>
      <c r="H1289" s="65">
        <v>1.899027E-13</v>
      </c>
      <c r="W1289" s="117" t="s">
        <v>687</v>
      </c>
      <c r="X1289" s="117" t="s">
        <v>687</v>
      </c>
    </row>
    <row r="1290" spans="4:24" x14ac:dyDescent="0.25">
      <c r="D1290" s="117">
        <v>1272</v>
      </c>
      <c r="E1290" s="117">
        <v>4.215394E-14</v>
      </c>
      <c r="F1290" s="117" t="s">
        <v>687</v>
      </c>
      <c r="G1290" s="117">
        <v>127.2</v>
      </c>
      <c r="H1290" s="65">
        <v>5.3412799999999997E-14</v>
      </c>
      <c r="W1290" s="117" t="s">
        <v>687</v>
      </c>
      <c r="X1290" s="117" t="s">
        <v>687</v>
      </c>
    </row>
    <row r="1291" spans="4:24" x14ac:dyDescent="0.25">
      <c r="D1291" s="117">
        <v>1273</v>
      </c>
      <c r="E1291" s="117">
        <v>7.5159679999999993E-15</v>
      </c>
      <c r="F1291" s="117" t="s">
        <v>687</v>
      </c>
      <c r="G1291" s="117">
        <v>127.3</v>
      </c>
      <c r="H1291" s="65">
        <v>2.6815070000000002E-13</v>
      </c>
      <c r="W1291" s="117" t="s">
        <v>687</v>
      </c>
      <c r="X1291" s="117" t="s">
        <v>687</v>
      </c>
    </row>
    <row r="1292" spans="4:24" x14ac:dyDescent="0.25">
      <c r="D1292" s="117">
        <v>1274</v>
      </c>
      <c r="E1292" s="117">
        <v>-2.0325119999999998E-14</v>
      </c>
      <c r="F1292" s="117" t="s">
        <v>687</v>
      </c>
      <c r="G1292" s="117">
        <v>127.4</v>
      </c>
      <c r="H1292" s="65">
        <v>9.1202760000000001E-14</v>
      </c>
      <c r="W1292" s="117" t="s">
        <v>687</v>
      </c>
      <c r="X1292" s="117" t="s">
        <v>687</v>
      </c>
    </row>
    <row r="1293" spans="4:24" x14ac:dyDescent="0.25">
      <c r="D1293" s="117">
        <v>1275</v>
      </c>
      <c r="E1293" s="117">
        <v>1.927981E-14</v>
      </c>
      <c r="F1293" s="117" t="s">
        <v>687</v>
      </c>
      <c r="G1293" s="117">
        <v>127.5</v>
      </c>
      <c r="H1293" s="65">
        <v>2.098519E-13</v>
      </c>
      <c r="W1293" s="117" t="s">
        <v>687</v>
      </c>
      <c r="X1293" s="117" t="s">
        <v>687</v>
      </c>
    </row>
    <row r="1294" spans="4:24" x14ac:dyDescent="0.25">
      <c r="D1294" s="117">
        <v>1276</v>
      </c>
      <c r="E1294" s="117">
        <v>-8.1691499999999998E-15</v>
      </c>
      <c r="F1294" s="117" t="s">
        <v>687</v>
      </c>
      <c r="G1294" s="117">
        <v>127.6</v>
      </c>
      <c r="H1294" s="65">
        <v>1.3715889999999999E-13</v>
      </c>
      <c r="W1294" s="117" t="s">
        <v>687</v>
      </c>
      <c r="X1294" s="117" t="s">
        <v>687</v>
      </c>
    </row>
    <row r="1295" spans="4:24" x14ac:dyDescent="0.25">
      <c r="D1295" s="117">
        <v>1277</v>
      </c>
      <c r="E1295" s="117">
        <v>7.3393469999999997E-14</v>
      </c>
      <c r="F1295" s="117" t="s">
        <v>687</v>
      </c>
      <c r="G1295" s="117">
        <v>127.7</v>
      </c>
      <c r="H1295" s="65">
        <v>1.7803859999999999E-13</v>
      </c>
      <c r="W1295" s="117" t="s">
        <v>687</v>
      </c>
      <c r="X1295" s="117" t="s">
        <v>687</v>
      </c>
    </row>
    <row r="1296" spans="4:24" x14ac:dyDescent="0.25">
      <c r="D1296" s="117">
        <v>1278</v>
      </c>
      <c r="E1296" s="117">
        <v>2.6076690000000001E-14</v>
      </c>
      <c r="F1296" s="117" t="s">
        <v>687</v>
      </c>
      <c r="G1296" s="117">
        <v>127.8</v>
      </c>
      <c r="H1296" s="65">
        <v>2.449252E-13</v>
      </c>
      <c r="W1296" s="117" t="s">
        <v>687</v>
      </c>
      <c r="X1296" s="117" t="s">
        <v>687</v>
      </c>
    </row>
    <row r="1297" spans="4:24" x14ac:dyDescent="0.25">
      <c r="D1297" s="117">
        <v>1279</v>
      </c>
      <c r="E1297" s="117">
        <v>5.7708349999999995E-14</v>
      </c>
      <c r="F1297" s="117" t="s">
        <v>687</v>
      </c>
      <c r="G1297" s="117">
        <v>127.9</v>
      </c>
      <c r="H1297" s="65">
        <v>2.7551809999999999E-14</v>
      </c>
      <c r="W1297" s="117" t="s">
        <v>687</v>
      </c>
      <c r="X1297" s="117" t="s">
        <v>687</v>
      </c>
    </row>
    <row r="1298" spans="4:24" x14ac:dyDescent="0.25">
      <c r="D1298" s="117">
        <v>1280</v>
      </c>
      <c r="E1298" s="117">
        <v>-3.444173E-14</v>
      </c>
      <c r="F1298" s="117" t="s">
        <v>687</v>
      </c>
      <c r="G1298" s="117">
        <v>128</v>
      </c>
      <c r="H1298" s="65">
        <v>2.2853600000000002E-13</v>
      </c>
      <c r="W1298" s="117" t="s">
        <v>687</v>
      </c>
      <c r="X1298" s="117" t="s">
        <v>687</v>
      </c>
    </row>
    <row r="1299" spans="4:24" x14ac:dyDescent="0.25">
      <c r="D1299" s="117">
        <v>1281</v>
      </c>
      <c r="E1299" s="117">
        <v>-3.7250360000000002E-15</v>
      </c>
      <c r="F1299" s="117" t="s">
        <v>687</v>
      </c>
      <c r="G1299" s="117">
        <v>128.1</v>
      </c>
      <c r="H1299" s="65">
        <v>2.7746430000000001E-14</v>
      </c>
      <c r="W1299" s="117" t="s">
        <v>687</v>
      </c>
      <c r="X1299" s="117" t="s">
        <v>687</v>
      </c>
    </row>
    <row r="1300" spans="4:24" x14ac:dyDescent="0.25">
      <c r="D1300" s="117">
        <v>1282</v>
      </c>
      <c r="E1300" s="117">
        <v>2.7514499999999999E-14</v>
      </c>
      <c r="F1300" s="117" t="s">
        <v>687</v>
      </c>
      <c r="G1300" s="117">
        <v>128.19999999999999</v>
      </c>
      <c r="H1300" s="65">
        <v>2.5987899999999998E-13</v>
      </c>
      <c r="W1300" s="117" t="s">
        <v>687</v>
      </c>
      <c r="X1300" s="117" t="s">
        <v>687</v>
      </c>
    </row>
    <row r="1301" spans="4:24" x14ac:dyDescent="0.25">
      <c r="D1301" s="117">
        <v>1283</v>
      </c>
      <c r="E1301" s="117">
        <v>3.7448399999999998E-14</v>
      </c>
      <c r="F1301" s="117" t="s">
        <v>687</v>
      </c>
      <c r="G1301" s="117">
        <v>128.30000000000001</v>
      </c>
      <c r="H1301" s="65">
        <v>1.7148620000000001E-13</v>
      </c>
      <c r="W1301" s="117" t="s">
        <v>687</v>
      </c>
      <c r="X1301" s="117" t="s">
        <v>687</v>
      </c>
    </row>
    <row r="1302" spans="4:24" x14ac:dyDescent="0.25">
      <c r="D1302" s="117">
        <v>1284</v>
      </c>
      <c r="E1302" s="117">
        <v>2.7775910000000001E-14</v>
      </c>
      <c r="F1302" s="117" t="s">
        <v>687</v>
      </c>
      <c r="G1302" s="117">
        <v>128.4</v>
      </c>
      <c r="H1302" s="65">
        <v>1.422517E-13</v>
      </c>
      <c r="W1302" s="117" t="s">
        <v>687</v>
      </c>
      <c r="X1302" s="117" t="s">
        <v>687</v>
      </c>
    </row>
    <row r="1303" spans="4:24" x14ac:dyDescent="0.25">
      <c r="D1303" s="117">
        <v>1285</v>
      </c>
      <c r="E1303" s="117">
        <v>-4.0192939999999998E-14</v>
      </c>
      <c r="F1303" s="117" t="s">
        <v>687</v>
      </c>
      <c r="G1303" s="117">
        <v>128.5</v>
      </c>
      <c r="H1303" s="65">
        <v>1.912327E-13</v>
      </c>
      <c r="W1303" s="117" t="s">
        <v>687</v>
      </c>
      <c r="X1303" s="117" t="s">
        <v>687</v>
      </c>
    </row>
    <row r="1304" spans="4:24" x14ac:dyDescent="0.25">
      <c r="D1304" s="117">
        <v>1286</v>
      </c>
      <c r="E1304" s="117">
        <v>-1.326681E-14</v>
      </c>
      <c r="F1304" s="117" t="s">
        <v>687</v>
      </c>
      <c r="G1304" s="117">
        <v>128.6</v>
      </c>
      <c r="H1304" s="65">
        <v>9.2143459999999995E-14</v>
      </c>
      <c r="W1304" s="117" t="s">
        <v>687</v>
      </c>
      <c r="X1304" s="117" t="s">
        <v>687</v>
      </c>
    </row>
    <row r="1305" spans="4:24" x14ac:dyDescent="0.25">
      <c r="D1305" s="117">
        <v>1287</v>
      </c>
      <c r="E1305" s="117">
        <v>-8.5612790000000003E-15</v>
      </c>
      <c r="F1305" s="117" t="s">
        <v>687</v>
      </c>
      <c r="G1305" s="117">
        <v>128.69999999999999</v>
      </c>
      <c r="H1305" s="65">
        <v>2.6892919999999999E-13</v>
      </c>
      <c r="W1305" s="117" t="s">
        <v>687</v>
      </c>
      <c r="X1305" s="117" t="s">
        <v>687</v>
      </c>
    </row>
    <row r="1306" spans="4:24" x14ac:dyDescent="0.25">
      <c r="D1306" s="117">
        <v>1288</v>
      </c>
      <c r="E1306" s="117">
        <v>6.3395839999999996E-15</v>
      </c>
      <c r="F1306" s="117" t="s">
        <v>687</v>
      </c>
      <c r="G1306" s="117">
        <v>128.80000000000001</v>
      </c>
      <c r="H1306" s="65">
        <v>5.6494380000000001E-14</v>
      </c>
      <c r="W1306" s="117" t="s">
        <v>687</v>
      </c>
      <c r="X1306" s="117" t="s">
        <v>687</v>
      </c>
    </row>
    <row r="1307" spans="4:24" x14ac:dyDescent="0.25">
      <c r="D1307" s="117">
        <v>1289</v>
      </c>
      <c r="E1307" s="117">
        <v>-2.8821230000000003E-14</v>
      </c>
      <c r="F1307" s="117" t="s">
        <v>687</v>
      </c>
      <c r="G1307" s="117">
        <v>128.9</v>
      </c>
      <c r="H1307" s="65">
        <v>2.200374E-13</v>
      </c>
      <c r="W1307" s="117" t="s">
        <v>687</v>
      </c>
      <c r="X1307" s="117" t="s">
        <v>687</v>
      </c>
    </row>
    <row r="1308" spans="4:24" x14ac:dyDescent="0.25">
      <c r="D1308" s="117">
        <v>1290</v>
      </c>
      <c r="E1308" s="117">
        <v>1.1045120000000001E-14</v>
      </c>
      <c r="F1308" s="117" t="s">
        <v>687</v>
      </c>
      <c r="G1308" s="117">
        <v>129</v>
      </c>
      <c r="H1308" s="65">
        <v>1.106249E-13</v>
      </c>
      <c r="W1308" s="117" t="s">
        <v>687</v>
      </c>
      <c r="X1308" s="117" t="s">
        <v>687</v>
      </c>
    </row>
    <row r="1309" spans="4:24" x14ac:dyDescent="0.25">
      <c r="D1309" s="117">
        <v>1291</v>
      </c>
      <c r="E1309" s="117">
        <v>-9.2148289999999993E-15</v>
      </c>
      <c r="F1309" s="117" t="s">
        <v>687</v>
      </c>
      <c r="G1309" s="117">
        <v>129.1</v>
      </c>
      <c r="H1309" s="65">
        <v>2.022372E-13</v>
      </c>
      <c r="W1309" s="117" t="s">
        <v>687</v>
      </c>
      <c r="X1309" s="117" t="s">
        <v>687</v>
      </c>
    </row>
    <row r="1310" spans="4:24" x14ac:dyDescent="0.25">
      <c r="D1310" s="117">
        <v>1292</v>
      </c>
      <c r="E1310" s="117">
        <v>-4.3785810000000001E-15</v>
      </c>
      <c r="F1310" s="117" t="s">
        <v>687</v>
      </c>
      <c r="G1310" s="117">
        <v>129.19999999999999</v>
      </c>
      <c r="H1310" s="65">
        <v>2.2036989999999999E-13</v>
      </c>
      <c r="W1310" s="117" t="s">
        <v>687</v>
      </c>
      <c r="X1310" s="117" t="s">
        <v>687</v>
      </c>
    </row>
    <row r="1311" spans="4:24" x14ac:dyDescent="0.25">
      <c r="D1311" s="117">
        <v>1293</v>
      </c>
      <c r="E1311" s="117">
        <v>-5.8801030000000001E-16</v>
      </c>
      <c r="F1311" s="117" t="s">
        <v>687</v>
      </c>
      <c r="G1311" s="117">
        <v>129.30000000000001</v>
      </c>
      <c r="H1311" s="65">
        <v>6.9947930000000001E-14</v>
      </c>
      <c r="W1311" s="117" t="s">
        <v>687</v>
      </c>
      <c r="X1311" s="117" t="s">
        <v>687</v>
      </c>
    </row>
    <row r="1312" spans="4:24" x14ac:dyDescent="0.25">
      <c r="D1312" s="117">
        <v>1294</v>
      </c>
      <c r="E1312" s="117">
        <v>4.1108269999999997E-14</v>
      </c>
      <c r="F1312" s="117" t="s">
        <v>687</v>
      </c>
      <c r="G1312" s="117">
        <v>129.4</v>
      </c>
      <c r="H1312" s="65">
        <v>2.236704E-13</v>
      </c>
      <c r="W1312" s="117" t="s">
        <v>687</v>
      </c>
      <c r="X1312" s="117" t="s">
        <v>687</v>
      </c>
    </row>
    <row r="1313" spans="4:24" x14ac:dyDescent="0.25">
      <c r="D1313" s="117">
        <v>1295</v>
      </c>
      <c r="E1313" s="117">
        <v>2.2939670000000001E-14</v>
      </c>
      <c r="F1313" s="117" t="s">
        <v>687</v>
      </c>
      <c r="G1313" s="117">
        <v>129.5</v>
      </c>
      <c r="H1313" s="65">
        <v>1.0907180000000001E-15</v>
      </c>
      <c r="W1313" s="117" t="s">
        <v>687</v>
      </c>
      <c r="X1313" s="117" t="s">
        <v>687</v>
      </c>
    </row>
    <row r="1314" spans="4:24" x14ac:dyDescent="0.25">
      <c r="D1314" s="117">
        <v>1296</v>
      </c>
      <c r="E1314" s="117">
        <v>-7.7052970000000005E-14</v>
      </c>
      <c r="F1314" s="117" t="s">
        <v>687</v>
      </c>
      <c r="G1314" s="117">
        <v>129.6</v>
      </c>
      <c r="H1314" s="65">
        <v>2.6370670000000001E-13</v>
      </c>
      <c r="W1314" s="117" t="s">
        <v>687</v>
      </c>
      <c r="X1314" s="117" t="s">
        <v>687</v>
      </c>
    </row>
    <row r="1315" spans="4:24" x14ac:dyDescent="0.25">
      <c r="D1315" s="117">
        <v>1297</v>
      </c>
      <c r="E1315" s="117">
        <v>6.4897360000000002E-14</v>
      </c>
      <c r="F1315" s="117" t="s">
        <v>687</v>
      </c>
      <c r="G1315" s="117">
        <v>129.69999999999999</v>
      </c>
      <c r="H1315" s="65">
        <v>1.4420600000000001E-13</v>
      </c>
      <c r="W1315" s="117" t="s">
        <v>687</v>
      </c>
      <c r="X1315" s="117" t="s">
        <v>687</v>
      </c>
    </row>
    <row r="1316" spans="4:24" x14ac:dyDescent="0.25">
      <c r="D1316" s="117">
        <v>1298</v>
      </c>
      <c r="E1316" s="117">
        <v>-3.5943269999999999E-15</v>
      </c>
      <c r="F1316" s="117" t="s">
        <v>687</v>
      </c>
      <c r="G1316" s="117">
        <v>129.80000000000001</v>
      </c>
      <c r="H1316" s="65">
        <v>1.7108879999999999E-13</v>
      </c>
      <c r="W1316" s="117" t="s">
        <v>687</v>
      </c>
      <c r="X1316" s="117" t="s">
        <v>687</v>
      </c>
    </row>
    <row r="1317" spans="4:24" x14ac:dyDescent="0.25">
      <c r="D1317" s="117">
        <v>1299</v>
      </c>
      <c r="E1317" s="117">
        <v>1.836484E-14</v>
      </c>
      <c r="F1317" s="117" t="s">
        <v>687</v>
      </c>
      <c r="G1317" s="117">
        <v>129.9</v>
      </c>
      <c r="H1317" s="65">
        <v>1.7436500000000001E-13</v>
      </c>
      <c r="W1317" s="117" t="s">
        <v>687</v>
      </c>
      <c r="X1317" s="117" t="s">
        <v>687</v>
      </c>
    </row>
    <row r="1318" spans="4:24" x14ac:dyDescent="0.25">
      <c r="D1318" s="117">
        <v>1300</v>
      </c>
      <c r="E1318" s="117">
        <v>-2.4115689999999999E-14</v>
      </c>
      <c r="F1318" s="117" t="s">
        <v>687</v>
      </c>
      <c r="G1318" s="117">
        <v>130</v>
      </c>
      <c r="H1318" s="65">
        <v>1.322365E-13</v>
      </c>
      <c r="W1318" s="117" t="s">
        <v>687</v>
      </c>
      <c r="X1318" s="117" t="s">
        <v>687</v>
      </c>
    </row>
    <row r="1319" spans="4:24" x14ac:dyDescent="0.25">
      <c r="D1319" s="117">
        <v>1301</v>
      </c>
      <c r="E1319" s="117">
        <v>6.515879E-14</v>
      </c>
      <c r="F1319" s="117" t="s">
        <v>687</v>
      </c>
      <c r="G1319" s="117">
        <v>130.1</v>
      </c>
      <c r="H1319" s="65">
        <v>2.6396620000000001E-13</v>
      </c>
      <c r="W1319" s="117" t="s">
        <v>687</v>
      </c>
      <c r="X1319" s="117" t="s">
        <v>687</v>
      </c>
    </row>
    <row r="1320" spans="4:24" x14ac:dyDescent="0.25">
      <c r="D1320" s="117">
        <v>1302</v>
      </c>
      <c r="E1320" s="117">
        <v>-3.3003929999999997E-14</v>
      </c>
      <c r="F1320" s="117" t="s">
        <v>687</v>
      </c>
      <c r="G1320" s="117">
        <v>130.19999999999999</v>
      </c>
      <c r="H1320" s="65">
        <v>1.192493E-14</v>
      </c>
      <c r="W1320" s="117" t="s">
        <v>687</v>
      </c>
      <c r="X1320" s="117" t="s">
        <v>687</v>
      </c>
    </row>
    <row r="1321" spans="4:24" x14ac:dyDescent="0.25">
      <c r="D1321" s="117">
        <v>1303</v>
      </c>
      <c r="E1321" s="117">
        <v>8.1758869999999998E-14</v>
      </c>
      <c r="F1321" s="117" t="s">
        <v>687</v>
      </c>
      <c r="G1321" s="117">
        <v>130.30000000000001</v>
      </c>
      <c r="H1321" s="65">
        <v>2.3820250000000001E-13</v>
      </c>
      <c r="W1321" s="117" t="s">
        <v>687</v>
      </c>
      <c r="X1321" s="117" t="s">
        <v>687</v>
      </c>
    </row>
    <row r="1322" spans="4:24" x14ac:dyDescent="0.25">
      <c r="D1322" s="117">
        <v>1304</v>
      </c>
      <c r="E1322" s="117">
        <v>-1.4181780000000001E-14</v>
      </c>
      <c r="F1322" s="117" t="s">
        <v>687</v>
      </c>
      <c r="G1322" s="117">
        <v>130.4</v>
      </c>
      <c r="H1322" s="65">
        <v>7.8673689999999999E-14</v>
      </c>
      <c r="W1322" s="117" t="s">
        <v>687</v>
      </c>
      <c r="X1322" s="117" t="s">
        <v>687</v>
      </c>
    </row>
    <row r="1323" spans="4:24" x14ac:dyDescent="0.25">
      <c r="D1323" s="117">
        <v>1305</v>
      </c>
      <c r="E1323" s="117">
        <v>-5.9668629999999994E-14</v>
      </c>
      <c r="F1323" s="117" t="s">
        <v>687</v>
      </c>
      <c r="G1323" s="117">
        <v>130.5</v>
      </c>
      <c r="H1323" s="65">
        <v>2.2131060000000001E-13</v>
      </c>
      <c r="W1323" s="117" t="s">
        <v>687</v>
      </c>
      <c r="X1323" s="117" t="s">
        <v>687</v>
      </c>
    </row>
    <row r="1324" spans="4:24" x14ac:dyDescent="0.25">
      <c r="D1324" s="117">
        <v>1306</v>
      </c>
      <c r="E1324" s="117">
        <v>-2.0978660000000001E-14</v>
      </c>
      <c r="F1324" s="117" t="s">
        <v>687</v>
      </c>
      <c r="G1324" s="117">
        <v>130.6</v>
      </c>
      <c r="H1324" s="65">
        <v>2.070055E-13</v>
      </c>
      <c r="W1324" s="117" t="s">
        <v>687</v>
      </c>
      <c r="X1324" s="117" t="s">
        <v>687</v>
      </c>
    </row>
    <row r="1325" spans="4:24" x14ac:dyDescent="0.25">
      <c r="D1325" s="117">
        <v>1307</v>
      </c>
      <c r="E1325" s="117">
        <v>3.6141310000000002E-14</v>
      </c>
      <c r="F1325" s="117" t="s">
        <v>687</v>
      </c>
      <c r="G1325" s="117">
        <v>130.69999999999999</v>
      </c>
      <c r="H1325" s="65">
        <v>1.094571E-13</v>
      </c>
      <c r="W1325" s="117" t="s">
        <v>687</v>
      </c>
      <c r="X1325" s="117" t="s">
        <v>687</v>
      </c>
    </row>
    <row r="1326" spans="4:24" x14ac:dyDescent="0.25">
      <c r="D1326" s="117">
        <v>1308</v>
      </c>
      <c r="E1326" s="117">
        <v>-3.5618109999999997E-14</v>
      </c>
      <c r="F1326" s="117" t="s">
        <v>687</v>
      </c>
      <c r="G1326" s="117">
        <v>130.80000000000001</v>
      </c>
      <c r="H1326" s="65">
        <v>2.1059799999999999E-13</v>
      </c>
      <c r="W1326" s="117" t="s">
        <v>687</v>
      </c>
      <c r="X1326" s="117" t="s">
        <v>687</v>
      </c>
    </row>
    <row r="1327" spans="4:24" x14ac:dyDescent="0.25">
      <c r="D1327" s="117">
        <v>1309</v>
      </c>
      <c r="E1327" s="117">
        <v>4.3853160000000003E-14</v>
      </c>
      <c r="F1327" s="117" t="s">
        <v>687</v>
      </c>
      <c r="G1327" s="117">
        <v>130.9</v>
      </c>
      <c r="H1327" s="65">
        <v>4.2092020000000003E-14</v>
      </c>
      <c r="W1327" s="117" t="s">
        <v>687</v>
      </c>
      <c r="X1327" s="117" t="s">
        <v>687</v>
      </c>
    </row>
    <row r="1328" spans="4:24" x14ac:dyDescent="0.25">
      <c r="D1328" s="117">
        <v>1310</v>
      </c>
      <c r="E1328" s="117">
        <v>-2.3723559999999999E-14</v>
      </c>
      <c r="F1328" s="117" t="s">
        <v>687</v>
      </c>
      <c r="G1328" s="117">
        <v>131</v>
      </c>
      <c r="H1328" s="65">
        <v>2.6974009999999998E-13</v>
      </c>
      <c r="W1328" s="117" t="s">
        <v>687</v>
      </c>
      <c r="X1328" s="117" t="s">
        <v>687</v>
      </c>
    </row>
    <row r="1329" spans="4:24" x14ac:dyDescent="0.25">
      <c r="D1329" s="117">
        <v>1311</v>
      </c>
      <c r="E1329" s="117">
        <v>2.5815279999999998E-14</v>
      </c>
      <c r="F1329" s="117" t="s">
        <v>687</v>
      </c>
      <c r="G1329" s="117">
        <v>131.1</v>
      </c>
      <c r="H1329" s="65">
        <v>1.094976E-13</v>
      </c>
      <c r="W1329" s="117" t="s">
        <v>687</v>
      </c>
      <c r="X1329" s="117" t="s">
        <v>687</v>
      </c>
    </row>
    <row r="1330" spans="4:24" x14ac:dyDescent="0.25">
      <c r="D1330" s="117">
        <v>1312</v>
      </c>
      <c r="E1330" s="117">
        <v>-4.9473300000000002E-14</v>
      </c>
      <c r="F1330" s="117" t="s">
        <v>687</v>
      </c>
      <c r="G1330" s="117">
        <v>131.19999999999999</v>
      </c>
      <c r="H1330" s="65">
        <v>1.9570909999999999E-13</v>
      </c>
      <c r="W1330" s="117" t="s">
        <v>687</v>
      </c>
      <c r="X1330" s="117" t="s">
        <v>687</v>
      </c>
    </row>
    <row r="1331" spans="4:24" x14ac:dyDescent="0.25">
      <c r="D1331" s="117">
        <v>1313</v>
      </c>
      <c r="E1331" s="117">
        <v>1.1045120000000001E-14</v>
      </c>
      <c r="F1331" s="117" t="s">
        <v>687</v>
      </c>
      <c r="G1331" s="117">
        <v>131.30000000000001</v>
      </c>
      <c r="H1331" s="65">
        <v>1.453008E-13</v>
      </c>
      <c r="W1331" s="117" t="s">
        <v>687</v>
      </c>
      <c r="X1331" s="117" t="s">
        <v>687</v>
      </c>
    </row>
    <row r="1332" spans="4:24" x14ac:dyDescent="0.25">
      <c r="D1332" s="117">
        <v>1314</v>
      </c>
      <c r="E1332" s="117">
        <v>2.1240450000000001E-14</v>
      </c>
      <c r="F1332" s="117" t="s">
        <v>687</v>
      </c>
      <c r="G1332" s="117">
        <v>131.4</v>
      </c>
      <c r="H1332" s="65">
        <v>1.6788559999999999E-13</v>
      </c>
      <c r="W1332" s="117" t="s">
        <v>687</v>
      </c>
      <c r="X1332" s="117" t="s">
        <v>687</v>
      </c>
    </row>
    <row r="1333" spans="4:24" x14ac:dyDescent="0.25">
      <c r="D1333" s="117">
        <v>1315</v>
      </c>
      <c r="E1333" s="117">
        <v>4.5096540000000003E-15</v>
      </c>
      <c r="F1333" s="117" t="s">
        <v>687</v>
      </c>
      <c r="G1333" s="117">
        <v>131.5</v>
      </c>
      <c r="H1333" s="65">
        <v>2.4537930000000001E-13</v>
      </c>
      <c r="W1333" s="117" t="s">
        <v>687</v>
      </c>
      <c r="X1333" s="117" t="s">
        <v>687</v>
      </c>
    </row>
    <row r="1334" spans="4:24" x14ac:dyDescent="0.25">
      <c r="D1334" s="117">
        <v>1316</v>
      </c>
      <c r="E1334" s="117">
        <v>2.385463E-14</v>
      </c>
      <c r="F1334" s="117" t="s">
        <v>687</v>
      </c>
      <c r="G1334" s="117">
        <v>131.6</v>
      </c>
      <c r="H1334" s="65">
        <v>2.4729719999999999E-14</v>
      </c>
      <c r="W1334" s="117" t="s">
        <v>687</v>
      </c>
      <c r="X1334" s="117" t="s">
        <v>687</v>
      </c>
    </row>
    <row r="1335" spans="4:24" x14ac:dyDescent="0.25">
      <c r="D1335" s="117">
        <v>1317</v>
      </c>
      <c r="E1335" s="117">
        <v>-5.6139470000000002E-14</v>
      </c>
      <c r="F1335" s="117" t="s">
        <v>687</v>
      </c>
      <c r="G1335" s="117">
        <v>131.69999999999999</v>
      </c>
      <c r="H1335" s="65">
        <v>2.2665470000000001E-13</v>
      </c>
      <c r="W1335" s="117" t="s">
        <v>687</v>
      </c>
      <c r="X1335" s="117" t="s">
        <v>687</v>
      </c>
    </row>
    <row r="1336" spans="4:24" x14ac:dyDescent="0.25">
      <c r="D1336" s="117">
        <v>1318</v>
      </c>
      <c r="E1336" s="117">
        <v>8.5616419999999997E-15</v>
      </c>
      <c r="F1336" s="117" t="s">
        <v>687</v>
      </c>
      <c r="G1336" s="117">
        <v>131.80000000000001</v>
      </c>
      <c r="H1336" s="65">
        <v>4.188929E-14</v>
      </c>
      <c r="W1336" s="117" t="s">
        <v>687</v>
      </c>
      <c r="X1336" s="117" t="s">
        <v>687</v>
      </c>
    </row>
    <row r="1337" spans="4:24" x14ac:dyDescent="0.25">
      <c r="D1337" s="117">
        <v>1319</v>
      </c>
      <c r="E1337" s="117">
        <v>-3.1304700000000002E-14</v>
      </c>
      <c r="F1337" s="117" t="s">
        <v>687</v>
      </c>
      <c r="G1337" s="117">
        <v>131.9</v>
      </c>
      <c r="H1337" s="65">
        <v>2.425248E-13</v>
      </c>
      <c r="W1337" s="117" t="s">
        <v>687</v>
      </c>
      <c r="X1337" s="117" t="s">
        <v>687</v>
      </c>
    </row>
    <row r="1338" spans="4:24" x14ac:dyDescent="0.25">
      <c r="D1338" s="117">
        <v>1320</v>
      </c>
      <c r="E1338" s="117">
        <v>3.888621E-14</v>
      </c>
      <c r="F1338" s="117" t="s">
        <v>687</v>
      </c>
      <c r="G1338" s="117">
        <v>132</v>
      </c>
      <c r="H1338" s="65">
        <v>1.7122670000000001E-13</v>
      </c>
      <c r="W1338" s="117" t="s">
        <v>687</v>
      </c>
      <c r="X1338" s="117" t="s">
        <v>687</v>
      </c>
    </row>
    <row r="1339" spans="4:24" x14ac:dyDescent="0.25">
      <c r="D1339" s="117">
        <v>1321</v>
      </c>
      <c r="E1339" s="117">
        <v>-1.0783340000000001E-14</v>
      </c>
      <c r="F1339" s="117" t="s">
        <v>687</v>
      </c>
      <c r="G1339" s="117">
        <v>132.1</v>
      </c>
      <c r="H1339" s="65">
        <v>1.2973069999999999E-13</v>
      </c>
      <c r="W1339" s="117" t="s">
        <v>687</v>
      </c>
      <c r="X1339" s="117" t="s">
        <v>687</v>
      </c>
    </row>
    <row r="1340" spans="4:24" x14ac:dyDescent="0.25">
      <c r="D1340" s="117">
        <v>1322</v>
      </c>
      <c r="E1340" s="117">
        <v>8.1236039999999996E-14</v>
      </c>
      <c r="F1340" s="117" t="s">
        <v>687</v>
      </c>
      <c r="G1340" s="117">
        <v>132.19999999999999</v>
      </c>
      <c r="H1340" s="65">
        <v>1.9969889999999999E-13</v>
      </c>
      <c r="W1340" s="117" t="s">
        <v>687</v>
      </c>
      <c r="X1340" s="117" t="s">
        <v>687</v>
      </c>
    </row>
    <row r="1341" spans="4:24" x14ac:dyDescent="0.25">
      <c r="D1341" s="117">
        <v>1323</v>
      </c>
      <c r="E1341" s="117">
        <v>-3.391889E-14</v>
      </c>
      <c r="F1341" s="117" t="s">
        <v>687</v>
      </c>
      <c r="G1341" s="117">
        <v>132.30000000000001</v>
      </c>
      <c r="H1341" s="65">
        <v>8.1536309999999994E-14</v>
      </c>
      <c r="W1341" s="117" t="s">
        <v>687</v>
      </c>
      <c r="X1341" s="117" t="s">
        <v>687</v>
      </c>
    </row>
    <row r="1342" spans="4:24" x14ac:dyDescent="0.25">
      <c r="D1342" s="117">
        <v>1324</v>
      </c>
      <c r="E1342" s="117">
        <v>7.7706879999999998E-14</v>
      </c>
      <c r="F1342" s="117" t="s">
        <v>687</v>
      </c>
      <c r="G1342" s="117">
        <v>132.4</v>
      </c>
      <c r="H1342" s="65">
        <v>2.758384E-13</v>
      </c>
      <c r="W1342" s="117" t="s">
        <v>687</v>
      </c>
      <c r="X1342" s="117" t="s">
        <v>687</v>
      </c>
    </row>
    <row r="1343" spans="4:24" x14ac:dyDescent="0.25">
      <c r="D1343" s="117">
        <v>1325</v>
      </c>
      <c r="E1343" s="117">
        <v>-2.751414E-14</v>
      </c>
      <c r="F1343" s="117" t="s">
        <v>687</v>
      </c>
      <c r="G1343" s="117">
        <v>132.5</v>
      </c>
      <c r="H1343" s="65">
        <v>6.66474E-14</v>
      </c>
      <c r="W1343" s="117" t="s">
        <v>687</v>
      </c>
      <c r="X1343" s="117" t="s">
        <v>687</v>
      </c>
    </row>
    <row r="1344" spans="4:24" x14ac:dyDescent="0.25">
      <c r="D1344" s="117">
        <v>1326</v>
      </c>
      <c r="E1344" s="117">
        <v>4.986579E-14</v>
      </c>
      <c r="F1344" s="117" t="s">
        <v>687</v>
      </c>
      <c r="G1344" s="117">
        <v>132.6</v>
      </c>
      <c r="H1344" s="65">
        <v>2.1838299999999999E-13</v>
      </c>
      <c r="W1344" s="117" t="s">
        <v>687</v>
      </c>
      <c r="X1344" s="117" t="s">
        <v>687</v>
      </c>
    </row>
    <row r="1345" spans="4:24" x14ac:dyDescent="0.25">
      <c r="D1345" s="117">
        <v>1327</v>
      </c>
      <c r="E1345" s="117">
        <v>8.6923519999999998E-15</v>
      </c>
      <c r="F1345" s="117" t="s">
        <v>687</v>
      </c>
      <c r="G1345" s="117">
        <v>132.69999999999999</v>
      </c>
      <c r="H1345" s="65">
        <v>1.3151480000000001E-13</v>
      </c>
      <c r="W1345" s="117" t="s">
        <v>687</v>
      </c>
      <c r="X1345" s="117" t="s">
        <v>687</v>
      </c>
    </row>
    <row r="1346" spans="4:24" x14ac:dyDescent="0.25">
      <c r="D1346" s="117">
        <v>1328</v>
      </c>
      <c r="E1346" s="117">
        <v>-5.5549660000000003E-15</v>
      </c>
      <c r="F1346" s="117" t="s">
        <v>687</v>
      </c>
      <c r="G1346" s="117">
        <v>132.80000000000001</v>
      </c>
      <c r="H1346" s="65">
        <v>1.797902E-13</v>
      </c>
      <c r="W1346" s="117" t="s">
        <v>687</v>
      </c>
      <c r="X1346" s="117" t="s">
        <v>687</v>
      </c>
    </row>
    <row r="1347" spans="4:24" x14ac:dyDescent="0.25">
      <c r="D1347" s="117">
        <v>1329</v>
      </c>
      <c r="E1347" s="117">
        <v>-2.4377109999999999E-14</v>
      </c>
      <c r="F1347" s="117" t="s">
        <v>687</v>
      </c>
      <c r="G1347" s="117">
        <v>132.9</v>
      </c>
      <c r="H1347" s="65">
        <v>2.3091210000000002E-13</v>
      </c>
      <c r="W1347" s="117" t="s">
        <v>687</v>
      </c>
      <c r="X1347" s="117" t="s">
        <v>687</v>
      </c>
    </row>
    <row r="1348" spans="4:24" x14ac:dyDescent="0.25">
      <c r="D1348" s="117">
        <v>1330</v>
      </c>
      <c r="E1348" s="117">
        <v>3.2873580000000002E-14</v>
      </c>
      <c r="F1348" s="117" t="s">
        <v>687</v>
      </c>
      <c r="G1348" s="117">
        <v>133</v>
      </c>
      <c r="H1348" s="65">
        <v>5.586996E-14</v>
      </c>
      <c r="W1348" s="117" t="s">
        <v>687</v>
      </c>
      <c r="X1348" s="117" t="s">
        <v>687</v>
      </c>
    </row>
    <row r="1349" spans="4:24" x14ac:dyDescent="0.25">
      <c r="D1349" s="117">
        <v>1331</v>
      </c>
      <c r="E1349" s="117">
        <v>2.5292440000000001E-14</v>
      </c>
      <c r="F1349" s="117" t="s">
        <v>687</v>
      </c>
      <c r="G1349" s="117">
        <v>133.1</v>
      </c>
      <c r="H1349" s="65">
        <v>2.249679E-13</v>
      </c>
      <c r="W1349" s="117" t="s">
        <v>687</v>
      </c>
      <c r="X1349" s="117" t="s">
        <v>687</v>
      </c>
    </row>
    <row r="1350" spans="4:24" x14ac:dyDescent="0.25">
      <c r="D1350" s="117">
        <v>1332</v>
      </c>
      <c r="E1350" s="117">
        <v>7.5484829999999999E-14</v>
      </c>
      <c r="F1350" s="117" t="s">
        <v>687</v>
      </c>
      <c r="G1350" s="117">
        <v>133.19999999999999</v>
      </c>
      <c r="H1350" s="65">
        <v>1.0586859999999999E-14</v>
      </c>
      <c r="W1350" s="117" t="s">
        <v>687</v>
      </c>
      <c r="X1350" s="117" t="s">
        <v>687</v>
      </c>
    </row>
    <row r="1351" spans="4:24" x14ac:dyDescent="0.25">
      <c r="D1351" s="117">
        <v>1333</v>
      </c>
      <c r="E1351" s="117">
        <v>3.5095639999999999E-14</v>
      </c>
      <c r="F1351" s="117" t="s">
        <v>687</v>
      </c>
      <c r="G1351" s="117">
        <v>133.30000000000001</v>
      </c>
      <c r="H1351" s="65">
        <v>2.543322E-13</v>
      </c>
      <c r="W1351" s="117" t="s">
        <v>687</v>
      </c>
      <c r="X1351" s="117" t="s">
        <v>687</v>
      </c>
    </row>
    <row r="1352" spans="4:24" x14ac:dyDescent="0.25">
      <c r="D1352" s="117">
        <v>1334</v>
      </c>
      <c r="E1352" s="117">
        <v>1.6142779999999999E-14</v>
      </c>
      <c r="F1352" s="117" t="s">
        <v>687</v>
      </c>
      <c r="G1352" s="117">
        <v>133.4</v>
      </c>
      <c r="H1352" s="65">
        <v>1.4323289999999999E-13</v>
      </c>
      <c r="W1352" s="117" t="s">
        <v>687</v>
      </c>
      <c r="X1352" s="117" t="s">
        <v>687</v>
      </c>
    </row>
    <row r="1353" spans="4:24" x14ac:dyDescent="0.25">
      <c r="D1353" s="117">
        <v>1335</v>
      </c>
      <c r="E1353" s="117">
        <v>1.601208E-14</v>
      </c>
      <c r="F1353" s="117" t="s">
        <v>687</v>
      </c>
      <c r="G1353" s="117">
        <v>133.5</v>
      </c>
      <c r="H1353" s="65">
        <v>1.551943E-13</v>
      </c>
      <c r="W1353" s="117" t="s">
        <v>687</v>
      </c>
      <c r="X1353" s="117" t="s">
        <v>687</v>
      </c>
    </row>
    <row r="1354" spans="4:24" x14ac:dyDescent="0.25">
      <c r="D1354" s="117">
        <v>1336</v>
      </c>
      <c r="E1354" s="117">
        <v>3.4442089999999999E-14</v>
      </c>
      <c r="F1354" s="117" t="s">
        <v>687</v>
      </c>
      <c r="G1354" s="117">
        <v>133.6</v>
      </c>
      <c r="H1354" s="65">
        <v>1.8701570000000001E-13</v>
      </c>
      <c r="W1354" s="117" t="s">
        <v>687</v>
      </c>
      <c r="X1354" s="117" t="s">
        <v>687</v>
      </c>
    </row>
    <row r="1355" spans="4:24" x14ac:dyDescent="0.25">
      <c r="D1355" s="117">
        <v>1337</v>
      </c>
      <c r="E1355" s="117">
        <v>8.1695150000000004E-15</v>
      </c>
      <c r="F1355" s="117" t="s">
        <v>687</v>
      </c>
      <c r="G1355" s="117">
        <v>133.69999999999999</v>
      </c>
      <c r="H1355" s="65">
        <v>1.11379E-13</v>
      </c>
      <c r="W1355" s="117" t="s">
        <v>687</v>
      </c>
      <c r="X1355" s="117" t="s">
        <v>687</v>
      </c>
    </row>
    <row r="1356" spans="4:24" x14ac:dyDescent="0.25">
      <c r="D1356" s="117">
        <v>1338</v>
      </c>
      <c r="E1356" s="117">
        <v>2.045619E-14</v>
      </c>
      <c r="F1356" s="117" t="s">
        <v>687</v>
      </c>
      <c r="G1356" s="117">
        <v>133.80000000000001</v>
      </c>
      <c r="H1356" s="65">
        <v>2.6740459999999998E-13</v>
      </c>
      <c r="W1356" s="117" t="s">
        <v>687</v>
      </c>
      <c r="X1356" s="117" t="s">
        <v>687</v>
      </c>
    </row>
    <row r="1357" spans="4:24" x14ac:dyDescent="0.25">
      <c r="D1357" s="117">
        <v>1339</v>
      </c>
      <c r="E1357" s="117">
        <v>-6.9927689999999996E-15</v>
      </c>
      <c r="F1357" s="117" t="s">
        <v>687</v>
      </c>
      <c r="G1357" s="117">
        <v>133.9</v>
      </c>
      <c r="H1357" s="65">
        <v>3.0090070000000001E-14</v>
      </c>
      <c r="W1357" s="117" t="s">
        <v>687</v>
      </c>
      <c r="X1357" s="117" t="s">
        <v>687</v>
      </c>
    </row>
    <row r="1358" spans="4:24" x14ac:dyDescent="0.25">
      <c r="D1358" s="117">
        <v>1340</v>
      </c>
      <c r="E1358" s="117">
        <v>2.267825E-14</v>
      </c>
      <c r="F1358" s="117" t="s">
        <v>687</v>
      </c>
      <c r="G1358" s="117">
        <v>134</v>
      </c>
      <c r="H1358" s="65">
        <v>2.3525069999999998E-13</v>
      </c>
      <c r="W1358" s="117" t="s">
        <v>687</v>
      </c>
      <c r="X1358" s="117" t="s">
        <v>687</v>
      </c>
    </row>
    <row r="1359" spans="4:24" x14ac:dyDescent="0.25">
      <c r="D1359" s="117">
        <v>1341</v>
      </c>
      <c r="E1359" s="117">
        <v>-2.4377109999999999E-14</v>
      </c>
      <c r="F1359" s="117" t="s">
        <v>687</v>
      </c>
      <c r="G1359" s="117">
        <v>134.1</v>
      </c>
      <c r="H1359" s="65">
        <v>1.049158E-13</v>
      </c>
      <c r="W1359" s="117" t="s">
        <v>687</v>
      </c>
      <c r="X1359" s="117" t="s">
        <v>687</v>
      </c>
    </row>
    <row r="1360" spans="4:24" x14ac:dyDescent="0.25">
      <c r="D1360" s="117">
        <v>1342</v>
      </c>
      <c r="E1360" s="117">
        <v>-1.4835330000000001E-14</v>
      </c>
      <c r="F1360" s="117" t="s">
        <v>687</v>
      </c>
      <c r="G1360" s="117">
        <v>134.19999999999999</v>
      </c>
      <c r="H1360" s="65">
        <v>2.1050879999999999E-13</v>
      </c>
      <c r="W1360" s="117" t="s">
        <v>687</v>
      </c>
      <c r="X1360" s="117" t="s">
        <v>687</v>
      </c>
    </row>
    <row r="1361" spans="4:24" x14ac:dyDescent="0.25">
      <c r="D1361" s="117">
        <v>1343</v>
      </c>
      <c r="E1361" s="117">
        <v>2.3201090000000001E-14</v>
      </c>
      <c r="F1361" s="117" t="s">
        <v>687</v>
      </c>
      <c r="G1361" s="117">
        <v>134.30000000000001</v>
      </c>
      <c r="H1361" s="65">
        <v>2.134606E-13</v>
      </c>
      <c r="W1361" s="117" t="s">
        <v>687</v>
      </c>
      <c r="X1361" s="117" t="s">
        <v>687</v>
      </c>
    </row>
    <row r="1362" spans="4:24" x14ac:dyDescent="0.25">
      <c r="D1362" s="117">
        <v>1344</v>
      </c>
      <c r="E1362" s="117">
        <v>4.9342959999999998E-14</v>
      </c>
      <c r="F1362" s="117" t="s">
        <v>687</v>
      </c>
      <c r="G1362" s="117">
        <v>134.4</v>
      </c>
      <c r="H1362" s="65">
        <v>8.9572769999999997E-14</v>
      </c>
      <c r="W1362" s="117" t="s">
        <v>687</v>
      </c>
      <c r="X1362" s="117" t="s">
        <v>687</v>
      </c>
    </row>
    <row r="1363" spans="4:24" x14ac:dyDescent="0.25">
      <c r="D1363" s="117">
        <v>1345</v>
      </c>
      <c r="E1363" s="117">
        <v>-2.8821230000000003E-14</v>
      </c>
      <c r="F1363" s="117" t="s">
        <v>687</v>
      </c>
      <c r="G1363" s="117">
        <v>134.5</v>
      </c>
      <c r="H1363" s="65">
        <v>2.172802E-13</v>
      </c>
      <c r="W1363" s="117" t="s">
        <v>687</v>
      </c>
      <c r="X1363" s="117" t="s">
        <v>687</v>
      </c>
    </row>
    <row r="1364" spans="4:24" x14ac:dyDescent="0.25">
      <c r="D1364" s="117">
        <v>1346</v>
      </c>
      <c r="E1364" s="117">
        <v>1.548924E-14</v>
      </c>
      <c r="F1364" s="117" t="s">
        <v>687</v>
      </c>
      <c r="G1364" s="117">
        <v>134.6</v>
      </c>
      <c r="H1364" s="65">
        <v>2.973324E-14</v>
      </c>
      <c r="W1364" s="117" t="s">
        <v>687</v>
      </c>
      <c r="X1364" s="117" t="s">
        <v>687</v>
      </c>
    </row>
    <row r="1365" spans="4:24" x14ac:dyDescent="0.25">
      <c r="D1365" s="117">
        <v>1347</v>
      </c>
      <c r="E1365" s="117">
        <v>-6.1498559999999997E-14</v>
      </c>
      <c r="F1365" s="117" t="s">
        <v>687</v>
      </c>
      <c r="G1365" s="117">
        <v>134.69999999999999</v>
      </c>
      <c r="H1365" s="65">
        <v>2.6536100000000001E-13</v>
      </c>
      <c r="W1365" s="117" t="s">
        <v>687</v>
      </c>
      <c r="X1365" s="117" t="s">
        <v>687</v>
      </c>
    </row>
    <row r="1366" spans="4:24" x14ac:dyDescent="0.25">
      <c r="D1366" s="117">
        <v>1348</v>
      </c>
      <c r="E1366" s="117">
        <v>3.4964929999999999E-14</v>
      </c>
      <c r="F1366" s="117" t="s">
        <v>687</v>
      </c>
      <c r="G1366" s="117">
        <v>134.80000000000001</v>
      </c>
      <c r="H1366" s="65">
        <v>1.1553109999999999E-13</v>
      </c>
      <c r="W1366" s="117" t="s">
        <v>687</v>
      </c>
      <c r="X1366" s="117" t="s">
        <v>687</v>
      </c>
    </row>
    <row r="1367" spans="4:24" x14ac:dyDescent="0.25">
      <c r="D1367" s="117">
        <v>1349</v>
      </c>
      <c r="E1367" s="117">
        <v>4.6403629999999998E-15</v>
      </c>
      <c r="F1367" s="117" t="s">
        <v>687</v>
      </c>
      <c r="G1367" s="117">
        <v>134.9</v>
      </c>
      <c r="H1367" s="65">
        <v>1.9317890000000001E-13</v>
      </c>
      <c r="W1367" s="117" t="s">
        <v>687</v>
      </c>
      <c r="X1367" s="117" t="s">
        <v>687</v>
      </c>
    </row>
    <row r="1368" spans="4:24" x14ac:dyDescent="0.25">
      <c r="D1368" s="117">
        <v>1350</v>
      </c>
      <c r="E1368" s="117">
        <v>2.7383790000000002E-14</v>
      </c>
      <c r="F1368" s="117" t="s">
        <v>687</v>
      </c>
      <c r="G1368" s="117">
        <v>135</v>
      </c>
      <c r="H1368" s="65">
        <v>1.625577E-13</v>
      </c>
      <c r="W1368" s="117" t="s">
        <v>687</v>
      </c>
      <c r="X1368" s="117" t="s">
        <v>687</v>
      </c>
    </row>
    <row r="1369" spans="4:24" x14ac:dyDescent="0.25">
      <c r="D1369" s="117">
        <v>1351</v>
      </c>
      <c r="E1369" s="117">
        <v>-4.3722089999999998E-14</v>
      </c>
      <c r="F1369" s="117" t="s">
        <v>687</v>
      </c>
      <c r="G1369" s="117">
        <v>135.1</v>
      </c>
      <c r="H1369" s="65">
        <v>1.4394650000000001E-13</v>
      </c>
      <c r="W1369" s="117" t="s">
        <v>687</v>
      </c>
      <c r="X1369" s="117" t="s">
        <v>687</v>
      </c>
    </row>
    <row r="1370" spans="4:24" x14ac:dyDescent="0.25">
      <c r="D1370" s="117">
        <v>1352</v>
      </c>
      <c r="E1370" s="117">
        <v>5.3525650000000001E-14</v>
      </c>
      <c r="F1370" s="117" t="s">
        <v>687</v>
      </c>
      <c r="G1370" s="117">
        <v>135.19999999999999</v>
      </c>
      <c r="H1370" s="65">
        <v>2.621821E-13</v>
      </c>
      <c r="W1370" s="117" t="s">
        <v>687</v>
      </c>
      <c r="X1370" s="117" t="s">
        <v>687</v>
      </c>
    </row>
    <row r="1371" spans="4:24" x14ac:dyDescent="0.25">
      <c r="D1371" s="117">
        <v>1353</v>
      </c>
      <c r="E1371" s="117">
        <v>-3.418031E-14</v>
      </c>
      <c r="F1371" s="117" t="s">
        <v>687</v>
      </c>
      <c r="G1371" s="117">
        <v>135.30000000000001</v>
      </c>
      <c r="H1371" s="65">
        <v>6.2726530000000001E-15</v>
      </c>
      <c r="W1371" s="117" t="s">
        <v>687</v>
      </c>
      <c r="X1371" s="117" t="s">
        <v>687</v>
      </c>
    </row>
    <row r="1372" spans="4:24" x14ac:dyDescent="0.25">
      <c r="D1372" s="117">
        <v>1354</v>
      </c>
      <c r="E1372" s="117">
        <v>1.084236E-13</v>
      </c>
      <c r="F1372" s="117" t="s">
        <v>687</v>
      </c>
      <c r="G1372" s="117">
        <v>135.4</v>
      </c>
      <c r="H1372" s="65">
        <v>2.2182140000000001E-13</v>
      </c>
      <c r="W1372" s="117" t="s">
        <v>687</v>
      </c>
      <c r="X1372" s="117" t="s">
        <v>687</v>
      </c>
    </row>
    <row r="1373" spans="4:24" x14ac:dyDescent="0.25">
      <c r="D1373" s="117">
        <v>1355</v>
      </c>
      <c r="E1373" s="117">
        <v>-6.9341119999999998E-14</v>
      </c>
      <c r="F1373" s="117" t="s">
        <v>687</v>
      </c>
      <c r="G1373" s="117">
        <v>135.5</v>
      </c>
      <c r="H1373" s="65">
        <v>6.5244469999999998E-14</v>
      </c>
      <c r="W1373" s="117" t="s">
        <v>687</v>
      </c>
      <c r="X1373" s="117" t="s">
        <v>687</v>
      </c>
    </row>
    <row r="1374" spans="4:24" x14ac:dyDescent="0.25">
      <c r="D1374" s="117">
        <v>1356</v>
      </c>
      <c r="E1374" s="117">
        <v>9.639831E-14</v>
      </c>
      <c r="F1374" s="117" t="s">
        <v>687</v>
      </c>
      <c r="G1374" s="117">
        <v>135.6</v>
      </c>
      <c r="H1374" s="65">
        <v>2.3752940000000001E-13</v>
      </c>
      <c r="W1374" s="117" t="s">
        <v>687</v>
      </c>
      <c r="X1374" s="117" t="s">
        <v>687</v>
      </c>
    </row>
    <row r="1375" spans="4:24" x14ac:dyDescent="0.25">
      <c r="D1375" s="117">
        <v>1357</v>
      </c>
      <c r="E1375" s="117">
        <v>-4.11079E-14</v>
      </c>
      <c r="F1375" s="117" t="s">
        <v>687</v>
      </c>
      <c r="G1375" s="117">
        <v>135.69999999999999</v>
      </c>
      <c r="H1375" s="65">
        <v>1.850127E-13</v>
      </c>
      <c r="W1375" s="117" t="s">
        <v>687</v>
      </c>
      <c r="X1375" s="117" t="s">
        <v>687</v>
      </c>
    </row>
    <row r="1376" spans="4:24" x14ac:dyDescent="0.25">
      <c r="D1376" s="117">
        <v>1358</v>
      </c>
      <c r="E1376" s="117">
        <v>2.097903E-14</v>
      </c>
      <c r="F1376" s="117" t="s">
        <v>687</v>
      </c>
      <c r="G1376" s="117">
        <v>135.80000000000001</v>
      </c>
      <c r="H1376" s="65">
        <v>1.1717729999999999E-13</v>
      </c>
      <c r="W1376" s="117" t="s">
        <v>687</v>
      </c>
      <c r="X1376" s="117" t="s">
        <v>687</v>
      </c>
    </row>
    <row r="1377" spans="4:24" x14ac:dyDescent="0.25">
      <c r="D1377" s="117">
        <v>1359</v>
      </c>
      <c r="E1377" s="117">
        <v>-3.8493720000000001E-14</v>
      </c>
      <c r="F1377" s="117" t="s">
        <v>687</v>
      </c>
      <c r="G1377" s="117">
        <v>135.9</v>
      </c>
      <c r="H1377" s="65">
        <v>2.1098719999999999E-13</v>
      </c>
      <c r="W1377" s="117" t="s">
        <v>687</v>
      </c>
      <c r="X1377" s="117" t="s">
        <v>687</v>
      </c>
    </row>
    <row r="1378" spans="4:24" x14ac:dyDescent="0.25">
      <c r="D1378" s="117">
        <v>1360</v>
      </c>
      <c r="E1378" s="117">
        <v>8.1695150000000004E-15</v>
      </c>
      <c r="F1378" s="117" t="s">
        <v>687</v>
      </c>
      <c r="G1378" s="117">
        <v>136</v>
      </c>
      <c r="H1378" s="65">
        <v>6.2495360000000001E-14</v>
      </c>
      <c r="W1378" s="117" t="s">
        <v>687</v>
      </c>
      <c r="X1378" s="117" t="s">
        <v>687</v>
      </c>
    </row>
    <row r="1379" spans="4:24" x14ac:dyDescent="0.25">
      <c r="D1379" s="117">
        <v>1361</v>
      </c>
      <c r="E1379" s="117">
        <v>-2.2416469999999999E-14</v>
      </c>
      <c r="F1379" s="117" t="s">
        <v>687</v>
      </c>
      <c r="G1379" s="117">
        <v>136.1</v>
      </c>
      <c r="H1379" s="65">
        <v>2.65653E-13</v>
      </c>
      <c r="W1379" s="117" t="s">
        <v>687</v>
      </c>
      <c r="X1379" s="117" t="s">
        <v>687</v>
      </c>
    </row>
    <row r="1380" spans="4:24" x14ac:dyDescent="0.25">
      <c r="D1380" s="117">
        <v>1362</v>
      </c>
      <c r="E1380" s="117">
        <v>3.7709829999999997E-14</v>
      </c>
      <c r="F1380" s="117" t="s">
        <v>687</v>
      </c>
      <c r="G1380" s="117">
        <v>136.19999999999999</v>
      </c>
      <c r="H1380" s="65">
        <v>7.1221119999999999E-14</v>
      </c>
      <c r="W1380" s="117" t="s">
        <v>687</v>
      </c>
      <c r="X1380" s="117" t="s">
        <v>687</v>
      </c>
    </row>
    <row r="1381" spans="4:24" x14ac:dyDescent="0.25">
      <c r="D1381" s="117">
        <v>1363</v>
      </c>
      <c r="E1381" s="117">
        <v>3.1697199999999999E-14</v>
      </c>
      <c r="F1381" s="117" t="s">
        <v>687</v>
      </c>
      <c r="G1381" s="117">
        <v>136.30000000000001</v>
      </c>
      <c r="H1381" s="65">
        <v>2.0712709999999999E-13</v>
      </c>
      <c r="W1381" s="117" t="s">
        <v>687</v>
      </c>
      <c r="X1381" s="117" t="s">
        <v>687</v>
      </c>
    </row>
    <row r="1382" spans="4:24" x14ac:dyDescent="0.25">
      <c r="D1382" s="117">
        <v>1364</v>
      </c>
      <c r="E1382" s="117">
        <v>2.045619E-14</v>
      </c>
      <c r="F1382" s="117" t="s">
        <v>687</v>
      </c>
      <c r="G1382" s="117">
        <v>136.4</v>
      </c>
      <c r="H1382" s="65">
        <v>1.401432E-13</v>
      </c>
      <c r="W1382" s="117" t="s">
        <v>687</v>
      </c>
      <c r="X1382" s="117" t="s">
        <v>687</v>
      </c>
    </row>
    <row r="1383" spans="4:24" x14ac:dyDescent="0.25">
      <c r="D1383" s="117">
        <v>1365</v>
      </c>
      <c r="E1383" s="117">
        <v>-2.5422779999999999E-14</v>
      </c>
      <c r="F1383" s="117" t="s">
        <v>687</v>
      </c>
      <c r="G1383" s="117">
        <v>136.5</v>
      </c>
      <c r="H1383" s="65">
        <v>1.7888200000000001E-13</v>
      </c>
      <c r="W1383" s="117" t="s">
        <v>687</v>
      </c>
      <c r="X1383" s="117" t="s">
        <v>687</v>
      </c>
    </row>
    <row r="1384" spans="4:24" x14ac:dyDescent="0.25">
      <c r="D1384" s="117">
        <v>1366</v>
      </c>
      <c r="E1384" s="117">
        <v>-2.4115689999999999E-14</v>
      </c>
      <c r="F1384" s="117" t="s">
        <v>687</v>
      </c>
      <c r="G1384" s="117">
        <v>136.6</v>
      </c>
      <c r="H1384" s="65">
        <v>2.3681579999999999E-13</v>
      </c>
      <c r="W1384" s="117" t="s">
        <v>687</v>
      </c>
      <c r="X1384" s="117" t="s">
        <v>687</v>
      </c>
    </row>
    <row r="1385" spans="4:24" x14ac:dyDescent="0.25">
      <c r="D1385" s="117">
        <v>1367</v>
      </c>
      <c r="E1385" s="117">
        <v>1.575066E-14</v>
      </c>
      <c r="F1385" s="117" t="s">
        <v>687</v>
      </c>
      <c r="G1385" s="117">
        <v>136.69999999999999</v>
      </c>
      <c r="H1385" s="65">
        <v>3.8450880000000002E-14</v>
      </c>
      <c r="W1385" s="117" t="s">
        <v>687</v>
      </c>
      <c r="X1385" s="117" t="s">
        <v>687</v>
      </c>
    </row>
    <row r="1386" spans="4:24" x14ac:dyDescent="0.25">
      <c r="D1386" s="117">
        <v>1368</v>
      </c>
      <c r="E1386" s="117">
        <v>-2.0717249999999999E-14</v>
      </c>
      <c r="F1386" s="117" t="s">
        <v>687</v>
      </c>
      <c r="G1386" s="117">
        <v>136.80000000000001</v>
      </c>
      <c r="H1386" s="65">
        <v>2.250652E-13</v>
      </c>
      <c r="W1386" s="117" t="s">
        <v>687</v>
      </c>
      <c r="X1386" s="117" t="s">
        <v>687</v>
      </c>
    </row>
    <row r="1387" spans="4:24" x14ac:dyDescent="0.25">
      <c r="D1387" s="117">
        <v>1369</v>
      </c>
      <c r="E1387" s="117">
        <v>4.555238E-14</v>
      </c>
      <c r="F1387" s="117" t="s">
        <v>687</v>
      </c>
      <c r="G1387" s="117">
        <v>136.9</v>
      </c>
      <c r="H1387" s="65">
        <v>2.5832609999999999E-14</v>
      </c>
      <c r="W1387" s="117" t="s">
        <v>687</v>
      </c>
      <c r="X1387" s="117" t="s">
        <v>687</v>
      </c>
    </row>
    <row r="1388" spans="4:24" x14ac:dyDescent="0.25">
      <c r="D1388" s="117">
        <v>1370</v>
      </c>
      <c r="E1388" s="117">
        <v>-3.5487410000000001E-14</v>
      </c>
      <c r="F1388" s="117" t="s">
        <v>687</v>
      </c>
      <c r="G1388" s="117">
        <v>137</v>
      </c>
      <c r="H1388" s="65">
        <v>2.508613E-13</v>
      </c>
      <c r="W1388" s="117" t="s">
        <v>687</v>
      </c>
      <c r="X1388" s="117" t="s">
        <v>687</v>
      </c>
    </row>
    <row r="1389" spans="4:24" x14ac:dyDescent="0.25">
      <c r="D1389" s="117">
        <v>1371</v>
      </c>
      <c r="E1389" s="117">
        <v>3.87555E-14</v>
      </c>
      <c r="F1389" s="117" t="s">
        <v>687</v>
      </c>
      <c r="G1389" s="117">
        <v>137.1</v>
      </c>
      <c r="H1389" s="65">
        <v>1.584138E-13</v>
      </c>
      <c r="W1389" s="117" t="s">
        <v>687</v>
      </c>
      <c r="X1389" s="117" t="s">
        <v>687</v>
      </c>
    </row>
    <row r="1390" spans="4:24" x14ac:dyDescent="0.25">
      <c r="D1390" s="117">
        <v>1372</v>
      </c>
      <c r="E1390" s="117">
        <v>-1.313611E-14</v>
      </c>
      <c r="F1390" s="117" t="s">
        <v>687</v>
      </c>
      <c r="G1390" s="117">
        <v>137.19999999999999</v>
      </c>
      <c r="H1390" s="65">
        <v>1.4241379999999999E-13</v>
      </c>
      <c r="W1390" s="117" t="s">
        <v>687</v>
      </c>
      <c r="X1390" s="117" t="s">
        <v>687</v>
      </c>
    </row>
    <row r="1391" spans="4:24" x14ac:dyDescent="0.25">
      <c r="D1391" s="117">
        <v>1373</v>
      </c>
      <c r="E1391" s="117">
        <v>5.4048490000000001E-14</v>
      </c>
      <c r="F1391" s="117" t="s">
        <v>687</v>
      </c>
      <c r="G1391" s="117">
        <v>137.30000000000001</v>
      </c>
      <c r="H1391" s="65">
        <v>1.8909180000000001E-13</v>
      </c>
      <c r="W1391" s="117" t="s">
        <v>687</v>
      </c>
      <c r="X1391" s="117" t="s">
        <v>687</v>
      </c>
    </row>
    <row r="1392" spans="4:24" x14ac:dyDescent="0.25">
      <c r="D1392" s="117">
        <v>1374</v>
      </c>
      <c r="E1392" s="117">
        <v>3.6794860000000002E-14</v>
      </c>
      <c r="F1392" s="117" t="s">
        <v>687</v>
      </c>
      <c r="G1392" s="117">
        <v>137.4</v>
      </c>
      <c r="H1392" s="65">
        <v>1.053781E-13</v>
      </c>
      <c r="W1392" s="117" t="s">
        <v>687</v>
      </c>
      <c r="X1392" s="117" t="s">
        <v>687</v>
      </c>
    </row>
    <row r="1393" spans="4:24" x14ac:dyDescent="0.25">
      <c r="D1393" s="117">
        <v>1375</v>
      </c>
      <c r="E1393" s="117">
        <v>1.666562E-14</v>
      </c>
      <c r="F1393" s="117" t="s">
        <v>687</v>
      </c>
      <c r="G1393" s="117">
        <v>137.5</v>
      </c>
      <c r="H1393" s="65">
        <v>2.5566209999999999E-13</v>
      </c>
      <c r="W1393" s="117" t="s">
        <v>687</v>
      </c>
      <c r="X1393" s="117" t="s">
        <v>687</v>
      </c>
    </row>
    <row r="1394" spans="4:24" x14ac:dyDescent="0.25">
      <c r="D1394" s="117">
        <v>1376</v>
      </c>
      <c r="E1394" s="117">
        <v>2.1371160000000001E-14</v>
      </c>
      <c r="F1394" s="117" t="s">
        <v>687</v>
      </c>
      <c r="G1394" s="117">
        <v>137.6</v>
      </c>
      <c r="H1394" s="65">
        <v>4.004844E-14</v>
      </c>
      <c r="W1394" s="117" t="s">
        <v>687</v>
      </c>
      <c r="X1394" s="117" t="s">
        <v>687</v>
      </c>
    </row>
    <row r="1395" spans="4:24" x14ac:dyDescent="0.25">
      <c r="D1395" s="117">
        <v>1377</v>
      </c>
      <c r="E1395" s="117">
        <v>2.097903E-14</v>
      </c>
      <c r="F1395" s="117" t="s">
        <v>687</v>
      </c>
      <c r="G1395" s="117">
        <v>137.69999999999999</v>
      </c>
      <c r="H1395" s="65">
        <v>2.1669630000000001E-13</v>
      </c>
      <c r="W1395" s="117" t="s">
        <v>687</v>
      </c>
      <c r="X1395" s="117" t="s">
        <v>687</v>
      </c>
    </row>
    <row r="1396" spans="4:24" x14ac:dyDescent="0.25">
      <c r="D1396" s="117">
        <v>1378</v>
      </c>
      <c r="E1396" s="117">
        <v>-3.012832E-14</v>
      </c>
      <c r="F1396" s="117" t="s">
        <v>687</v>
      </c>
      <c r="G1396" s="117">
        <v>137.80000000000001</v>
      </c>
      <c r="H1396" s="65">
        <v>9.5638630000000004E-14</v>
      </c>
      <c r="W1396" s="117" t="s">
        <v>687</v>
      </c>
      <c r="X1396" s="117" t="s">
        <v>687</v>
      </c>
    </row>
    <row r="1397" spans="4:24" x14ac:dyDescent="0.25">
      <c r="D1397" s="117">
        <v>1379</v>
      </c>
      <c r="E1397" s="117">
        <v>7.2086379999999994E-14</v>
      </c>
      <c r="F1397" s="117" t="s">
        <v>687</v>
      </c>
      <c r="G1397" s="117">
        <v>137.9</v>
      </c>
      <c r="H1397" s="65">
        <v>2.0794619999999999E-13</v>
      </c>
      <c r="W1397" s="117" t="s">
        <v>687</v>
      </c>
      <c r="X1397" s="117" t="s">
        <v>687</v>
      </c>
    </row>
    <row r="1398" spans="4:24" x14ac:dyDescent="0.25">
      <c r="D1398" s="117">
        <v>1380</v>
      </c>
      <c r="E1398" s="117">
        <v>-3.6533069999999999E-14</v>
      </c>
      <c r="F1398" s="117" t="s">
        <v>687</v>
      </c>
      <c r="G1398" s="117">
        <v>138</v>
      </c>
      <c r="H1398" s="65">
        <v>2.2056449999999999E-13</v>
      </c>
      <c r="W1398" s="117" t="s">
        <v>687</v>
      </c>
      <c r="X1398" s="117" t="s">
        <v>687</v>
      </c>
    </row>
    <row r="1399" spans="4:24" x14ac:dyDescent="0.25">
      <c r="D1399" s="117">
        <v>1381</v>
      </c>
      <c r="E1399" s="117">
        <v>-1.2351850000000001E-14</v>
      </c>
      <c r="F1399" s="117" t="s">
        <v>687</v>
      </c>
      <c r="G1399" s="117">
        <v>138.1</v>
      </c>
      <c r="H1399" s="65">
        <v>8.1009200000000005E-14</v>
      </c>
      <c r="W1399" s="117" t="s">
        <v>687</v>
      </c>
      <c r="X1399" s="117" t="s">
        <v>687</v>
      </c>
    </row>
    <row r="1400" spans="4:24" x14ac:dyDescent="0.25">
      <c r="D1400" s="117">
        <v>1382</v>
      </c>
      <c r="E1400" s="117">
        <v>-3.5748819999999997E-14</v>
      </c>
      <c r="F1400" s="117" t="s">
        <v>687</v>
      </c>
      <c r="G1400" s="117">
        <v>138.19999999999999</v>
      </c>
      <c r="H1400" s="65">
        <v>2.1549610000000001E-13</v>
      </c>
      <c r="W1400" s="117" t="s">
        <v>687</v>
      </c>
      <c r="X1400" s="117" t="s">
        <v>687</v>
      </c>
    </row>
    <row r="1401" spans="4:24" x14ac:dyDescent="0.25">
      <c r="D1401" s="117">
        <v>1383</v>
      </c>
      <c r="E1401" s="117">
        <v>-2.5422779999999999E-14</v>
      </c>
      <c r="F1401" s="117" t="s">
        <v>687</v>
      </c>
      <c r="G1401" s="117">
        <v>138.30000000000001</v>
      </c>
      <c r="H1401" s="65">
        <v>1.782859E-14</v>
      </c>
      <c r="W1401" s="117" t="s">
        <v>687</v>
      </c>
      <c r="X1401" s="117" t="s">
        <v>687</v>
      </c>
    </row>
    <row r="1402" spans="4:24" x14ac:dyDescent="0.25">
      <c r="D1402" s="117">
        <v>1384</v>
      </c>
      <c r="E1402" s="117">
        <v>-1.339753E-14</v>
      </c>
      <c r="F1402" s="117" t="s">
        <v>687</v>
      </c>
      <c r="G1402" s="117">
        <v>138.4</v>
      </c>
      <c r="H1402" s="65">
        <v>2.595871E-13</v>
      </c>
      <c r="W1402" s="117" t="s">
        <v>687</v>
      </c>
      <c r="X1402" s="117" t="s">
        <v>687</v>
      </c>
    </row>
    <row r="1403" spans="4:24" x14ac:dyDescent="0.25">
      <c r="D1403" s="117">
        <v>1385</v>
      </c>
      <c r="E1403" s="117">
        <v>-1.9148739999999999E-14</v>
      </c>
      <c r="F1403" s="117" t="s">
        <v>687</v>
      </c>
      <c r="G1403" s="117">
        <v>138.5</v>
      </c>
      <c r="H1403" s="65">
        <v>1.321392E-13</v>
      </c>
      <c r="W1403" s="117" t="s">
        <v>687</v>
      </c>
      <c r="X1403" s="117" t="s">
        <v>687</v>
      </c>
    </row>
    <row r="1404" spans="4:24" x14ac:dyDescent="0.25">
      <c r="D1404" s="117">
        <v>1386</v>
      </c>
      <c r="E1404" s="117">
        <v>2.7514499999999999E-14</v>
      </c>
      <c r="F1404" s="117" t="s">
        <v>687</v>
      </c>
      <c r="G1404" s="117">
        <v>138.6</v>
      </c>
      <c r="H1404" s="65">
        <v>1.7708979999999999E-13</v>
      </c>
      <c r="W1404" s="117" t="s">
        <v>687</v>
      </c>
      <c r="X1404" s="117" t="s">
        <v>687</v>
      </c>
    </row>
    <row r="1405" spans="4:24" x14ac:dyDescent="0.25">
      <c r="D1405" s="117">
        <v>1387</v>
      </c>
      <c r="E1405" s="117">
        <v>3.2089320000000001E-14</v>
      </c>
      <c r="F1405" s="117" t="s">
        <v>687</v>
      </c>
      <c r="G1405" s="117">
        <v>138.69999999999999</v>
      </c>
      <c r="H1405" s="65">
        <v>1.661583E-13</v>
      </c>
      <c r="W1405" s="117" t="s">
        <v>687</v>
      </c>
      <c r="X1405" s="117" t="s">
        <v>687</v>
      </c>
    </row>
    <row r="1406" spans="4:24" x14ac:dyDescent="0.25">
      <c r="D1406" s="117">
        <v>1388</v>
      </c>
      <c r="E1406" s="117">
        <v>1.3005759999999999E-14</v>
      </c>
      <c r="F1406" s="117" t="s">
        <v>687</v>
      </c>
      <c r="G1406" s="117">
        <v>138.80000000000001</v>
      </c>
      <c r="H1406" s="65">
        <v>1.3817259999999999E-13</v>
      </c>
      <c r="W1406" s="117" t="s">
        <v>687</v>
      </c>
      <c r="X1406" s="117" t="s">
        <v>687</v>
      </c>
    </row>
    <row r="1407" spans="4:24" x14ac:dyDescent="0.25">
      <c r="D1407" s="117">
        <v>1389</v>
      </c>
      <c r="E1407" s="117">
        <v>3.6010600000000002E-14</v>
      </c>
      <c r="F1407" s="117" t="s">
        <v>687</v>
      </c>
      <c r="G1407" s="117">
        <v>138.9</v>
      </c>
      <c r="H1407" s="65">
        <v>2.4820139999999999E-13</v>
      </c>
      <c r="W1407" s="117" t="s">
        <v>687</v>
      </c>
      <c r="X1407" s="117" t="s">
        <v>687</v>
      </c>
    </row>
    <row r="1408" spans="4:24" x14ac:dyDescent="0.25">
      <c r="D1408" s="117">
        <v>1390</v>
      </c>
      <c r="E1408" s="117">
        <v>-1.1108480000000001E-15</v>
      </c>
      <c r="F1408" s="117" t="s">
        <v>687</v>
      </c>
      <c r="G1408" s="117">
        <v>139</v>
      </c>
      <c r="H1408" s="65">
        <v>9.9137760000000007E-15</v>
      </c>
      <c r="W1408" s="117" t="s">
        <v>687</v>
      </c>
      <c r="X1408" s="117" t="s">
        <v>687</v>
      </c>
    </row>
    <row r="1409" spans="4:24" x14ac:dyDescent="0.25">
      <c r="D1409" s="117">
        <v>1391</v>
      </c>
      <c r="E1409" s="117">
        <v>3.6664150000000002E-14</v>
      </c>
      <c r="F1409" s="117" t="s">
        <v>687</v>
      </c>
      <c r="G1409" s="117">
        <v>139.1</v>
      </c>
      <c r="H1409" s="65">
        <v>2.245787E-13</v>
      </c>
      <c r="W1409" s="117" t="s">
        <v>687</v>
      </c>
      <c r="X1409" s="117" t="s">
        <v>687</v>
      </c>
    </row>
    <row r="1410" spans="4:24" x14ac:dyDescent="0.25">
      <c r="D1410" s="117">
        <v>1392</v>
      </c>
      <c r="E1410" s="117">
        <v>-1.182901E-14</v>
      </c>
      <c r="F1410" s="117" t="s">
        <v>687</v>
      </c>
      <c r="G1410" s="117">
        <v>139.19999999999999</v>
      </c>
      <c r="H1410" s="65">
        <v>6.8034110000000006E-14</v>
      </c>
      <c r="W1410" s="117" t="s">
        <v>687</v>
      </c>
      <c r="X1410" s="117" t="s">
        <v>687</v>
      </c>
    </row>
    <row r="1411" spans="4:24" x14ac:dyDescent="0.25">
      <c r="D1411" s="117">
        <v>1393</v>
      </c>
      <c r="E1411" s="117">
        <v>-2.0258129999999999E-15</v>
      </c>
      <c r="F1411" s="117" t="s">
        <v>687</v>
      </c>
      <c r="G1411" s="117">
        <v>139.30000000000001</v>
      </c>
      <c r="H1411" s="65">
        <v>2.350641E-13</v>
      </c>
      <c r="W1411" s="117" t="s">
        <v>687</v>
      </c>
      <c r="X1411" s="117" t="s">
        <v>687</v>
      </c>
    </row>
    <row r="1412" spans="4:24" x14ac:dyDescent="0.25">
      <c r="D1412" s="117">
        <v>1394</v>
      </c>
      <c r="E1412" s="117">
        <v>1.026086E-14</v>
      </c>
      <c r="F1412" s="117" t="s">
        <v>687</v>
      </c>
      <c r="G1412" s="117">
        <v>139.4</v>
      </c>
      <c r="H1412" s="65">
        <v>1.9529549999999999E-13</v>
      </c>
      <c r="W1412" s="117" t="s">
        <v>687</v>
      </c>
      <c r="X1412" s="117" t="s">
        <v>687</v>
      </c>
    </row>
    <row r="1413" spans="4:24" x14ac:dyDescent="0.25">
      <c r="D1413" s="117">
        <v>1395</v>
      </c>
      <c r="E1413" s="117">
        <v>2.594598E-14</v>
      </c>
      <c r="F1413" s="117" t="s">
        <v>687</v>
      </c>
      <c r="G1413" s="117">
        <v>139.5</v>
      </c>
      <c r="H1413" s="65">
        <v>1.149391E-13</v>
      </c>
      <c r="W1413" s="117" t="s">
        <v>687</v>
      </c>
      <c r="X1413" s="117" t="s">
        <v>687</v>
      </c>
    </row>
    <row r="1414" spans="4:24" x14ac:dyDescent="0.25">
      <c r="D1414" s="117">
        <v>1396</v>
      </c>
      <c r="E1414" s="117">
        <v>-7.6463140000000003E-15</v>
      </c>
      <c r="F1414" s="117" t="s">
        <v>687</v>
      </c>
      <c r="G1414" s="117">
        <v>139.6</v>
      </c>
      <c r="H1414" s="65">
        <v>2.073542E-13</v>
      </c>
      <c r="W1414" s="117" t="s">
        <v>687</v>
      </c>
      <c r="X1414" s="117" t="s">
        <v>687</v>
      </c>
    </row>
    <row r="1415" spans="4:24" x14ac:dyDescent="0.25">
      <c r="D1415" s="117">
        <v>1397</v>
      </c>
      <c r="E1415" s="117">
        <v>7.4700569999999998E-14</v>
      </c>
      <c r="F1415" s="117" t="s">
        <v>687</v>
      </c>
      <c r="G1415" s="117">
        <v>139.69999999999999</v>
      </c>
      <c r="H1415" s="65">
        <v>5.0525839999999998E-14</v>
      </c>
      <c r="W1415" s="117" t="s">
        <v>687</v>
      </c>
      <c r="X1415" s="117" t="s">
        <v>687</v>
      </c>
    </row>
    <row r="1416" spans="4:24" x14ac:dyDescent="0.25">
      <c r="D1416" s="117">
        <v>1398</v>
      </c>
      <c r="E1416" s="117">
        <v>-2.5814909999999999E-14</v>
      </c>
      <c r="F1416" s="117" t="s">
        <v>687</v>
      </c>
      <c r="G1416" s="117">
        <v>139.80000000000001</v>
      </c>
      <c r="H1416" s="65">
        <v>2.64842E-13</v>
      </c>
      <c r="W1416" s="117" t="s">
        <v>687</v>
      </c>
      <c r="X1416" s="117" t="s">
        <v>687</v>
      </c>
    </row>
    <row r="1417" spans="4:24" x14ac:dyDescent="0.25">
      <c r="D1417" s="117">
        <v>1399</v>
      </c>
      <c r="E1417" s="117">
        <v>1.1437249999999999E-14</v>
      </c>
      <c r="F1417" s="117" t="s">
        <v>687</v>
      </c>
      <c r="G1417" s="117">
        <v>139.9</v>
      </c>
      <c r="H1417" s="65">
        <v>8.9678180000000002E-14</v>
      </c>
      <c r="W1417" s="117" t="s">
        <v>687</v>
      </c>
      <c r="X1417" s="117" t="s">
        <v>687</v>
      </c>
    </row>
    <row r="1418" spans="4:24" x14ac:dyDescent="0.25">
      <c r="D1418" s="117">
        <v>1400</v>
      </c>
      <c r="E1418" s="117">
        <v>1.7972709999999999E-14</v>
      </c>
      <c r="F1418" s="117" t="s">
        <v>687</v>
      </c>
      <c r="G1418" s="117">
        <v>140</v>
      </c>
      <c r="H1418" s="65">
        <v>1.9077849999999999E-13</v>
      </c>
      <c r="W1418" s="117" t="s">
        <v>687</v>
      </c>
      <c r="X1418" s="117" t="s">
        <v>687</v>
      </c>
    </row>
    <row r="1419" spans="4:24" x14ac:dyDescent="0.25">
      <c r="D1419" s="117">
        <v>1401</v>
      </c>
      <c r="E1419" s="117">
        <v>3.6533440000000002E-14</v>
      </c>
      <c r="F1419" s="117" t="s">
        <v>687</v>
      </c>
      <c r="G1419" s="117">
        <v>140.1</v>
      </c>
      <c r="H1419" s="65">
        <v>1.499718E-13</v>
      </c>
      <c r="W1419" s="117" t="s">
        <v>687</v>
      </c>
      <c r="X1419" s="117" t="s">
        <v>687</v>
      </c>
    </row>
    <row r="1420" spans="4:24" x14ac:dyDescent="0.25">
      <c r="D1420" s="117">
        <v>1402</v>
      </c>
      <c r="E1420" s="117">
        <v>-3.463616E-15</v>
      </c>
      <c r="F1420" s="117" t="s">
        <v>687</v>
      </c>
      <c r="G1420" s="117" t="s">
        <v>687</v>
      </c>
      <c r="H1420" s="434" t="s">
        <v>687</v>
      </c>
      <c r="W1420" s="117" t="s">
        <v>687</v>
      </c>
      <c r="X1420" s="117" t="s">
        <v>687</v>
      </c>
    </row>
    <row r="1421" spans="4:24" x14ac:dyDescent="0.25">
      <c r="D1421" s="117">
        <v>1403</v>
      </c>
      <c r="E1421" s="117">
        <v>2.5161730000000001E-14</v>
      </c>
      <c r="F1421" s="117" t="s">
        <v>687</v>
      </c>
      <c r="G1421" s="117" t="s">
        <v>687</v>
      </c>
      <c r="H1421" s="434" t="s">
        <v>687</v>
      </c>
      <c r="W1421" s="117" t="s">
        <v>687</v>
      </c>
      <c r="X1421" s="117" t="s">
        <v>687</v>
      </c>
    </row>
    <row r="1422" spans="4:24" x14ac:dyDescent="0.25">
      <c r="D1422" s="117">
        <v>1404</v>
      </c>
      <c r="E1422" s="117">
        <v>-4.411421E-14</v>
      </c>
      <c r="F1422" s="117" t="s">
        <v>687</v>
      </c>
      <c r="G1422" s="117" t="s">
        <v>687</v>
      </c>
      <c r="H1422" s="434" t="s">
        <v>687</v>
      </c>
      <c r="W1422" s="117" t="s">
        <v>687</v>
      </c>
      <c r="X1422" s="117" t="s">
        <v>687</v>
      </c>
    </row>
    <row r="1423" spans="4:24" x14ac:dyDescent="0.25">
      <c r="D1423" s="117">
        <v>1405</v>
      </c>
      <c r="E1423" s="117">
        <v>3.901692E-14</v>
      </c>
      <c r="F1423" s="117" t="s">
        <v>687</v>
      </c>
      <c r="G1423" s="117" t="s">
        <v>687</v>
      </c>
      <c r="H1423" s="434" t="s">
        <v>687</v>
      </c>
      <c r="W1423" s="117" t="s">
        <v>687</v>
      </c>
      <c r="X1423" s="117" t="s">
        <v>687</v>
      </c>
    </row>
    <row r="1424" spans="4:24" x14ac:dyDescent="0.25">
      <c r="D1424" s="117">
        <v>1406</v>
      </c>
      <c r="E1424" s="117">
        <v>-6.306707E-14</v>
      </c>
      <c r="F1424" s="117" t="s">
        <v>687</v>
      </c>
      <c r="G1424" s="117" t="s">
        <v>687</v>
      </c>
      <c r="H1424" s="434" t="s">
        <v>687</v>
      </c>
      <c r="W1424" s="117" t="s">
        <v>687</v>
      </c>
      <c r="X1424" s="117" t="s">
        <v>687</v>
      </c>
    </row>
    <row r="1425" spans="4:24" x14ac:dyDescent="0.25">
      <c r="D1425" s="117">
        <v>1407</v>
      </c>
      <c r="E1425" s="117">
        <v>1.039795E-13</v>
      </c>
      <c r="F1425" s="117" t="s">
        <v>687</v>
      </c>
      <c r="G1425" s="117" t="s">
        <v>687</v>
      </c>
      <c r="H1425" s="434" t="s">
        <v>687</v>
      </c>
      <c r="W1425" s="117" t="s">
        <v>687</v>
      </c>
      <c r="X1425" s="117" t="s">
        <v>687</v>
      </c>
    </row>
    <row r="1426" spans="4:24" x14ac:dyDescent="0.25">
      <c r="D1426" s="117">
        <v>1408</v>
      </c>
      <c r="E1426" s="117">
        <v>-7.0778919999999995E-14</v>
      </c>
      <c r="F1426" s="117" t="s">
        <v>687</v>
      </c>
      <c r="G1426" s="117" t="s">
        <v>687</v>
      </c>
      <c r="H1426" s="434" t="s">
        <v>687</v>
      </c>
      <c r="W1426" s="117" t="s">
        <v>687</v>
      </c>
      <c r="X1426" s="117" t="s">
        <v>687</v>
      </c>
    </row>
    <row r="1427" spans="4:24" x14ac:dyDescent="0.25">
      <c r="D1427" s="117">
        <v>1409</v>
      </c>
      <c r="E1427" s="117">
        <v>2.5292440000000001E-14</v>
      </c>
      <c r="F1427" s="117" t="s">
        <v>687</v>
      </c>
      <c r="G1427" s="117" t="s">
        <v>687</v>
      </c>
      <c r="H1427" s="434" t="s">
        <v>687</v>
      </c>
      <c r="W1427" s="117" t="s">
        <v>687</v>
      </c>
      <c r="X1427" s="117" t="s">
        <v>687</v>
      </c>
    </row>
    <row r="1428" spans="4:24" x14ac:dyDescent="0.25">
      <c r="D1428" s="117">
        <v>1410</v>
      </c>
      <c r="E1428" s="117">
        <v>-5.6923739999999994E-14</v>
      </c>
      <c r="F1428" s="117" t="s">
        <v>687</v>
      </c>
      <c r="G1428" s="117" t="s">
        <v>687</v>
      </c>
      <c r="H1428" s="434" t="s">
        <v>687</v>
      </c>
      <c r="W1428" s="117" t="s">
        <v>687</v>
      </c>
      <c r="X1428" s="117" t="s">
        <v>687</v>
      </c>
    </row>
    <row r="1429" spans="4:24" x14ac:dyDescent="0.25">
      <c r="D1429" s="117">
        <v>1411</v>
      </c>
      <c r="E1429" s="117">
        <v>2.006406E-14</v>
      </c>
      <c r="F1429" s="117" t="s">
        <v>687</v>
      </c>
      <c r="G1429" s="117" t="s">
        <v>687</v>
      </c>
      <c r="H1429" s="434" t="s">
        <v>687</v>
      </c>
      <c r="W1429" s="117" t="s">
        <v>687</v>
      </c>
      <c r="X1429" s="117" t="s">
        <v>687</v>
      </c>
    </row>
    <row r="1430" spans="4:24" x14ac:dyDescent="0.25">
      <c r="D1430" s="117">
        <v>1412</v>
      </c>
      <c r="E1430" s="117">
        <v>-3.2611799999999997E-14</v>
      </c>
      <c r="F1430" s="117" t="s">
        <v>687</v>
      </c>
      <c r="G1430" s="117" t="s">
        <v>687</v>
      </c>
      <c r="H1430" s="434" t="s">
        <v>687</v>
      </c>
      <c r="W1430" s="117" t="s">
        <v>687</v>
      </c>
      <c r="X1430" s="117" t="s">
        <v>687</v>
      </c>
    </row>
    <row r="1431" spans="4:24" x14ac:dyDescent="0.25">
      <c r="D1431" s="117">
        <v>1413</v>
      </c>
      <c r="E1431" s="117">
        <v>3.4572799999999999E-14</v>
      </c>
      <c r="F1431" s="117" t="s">
        <v>687</v>
      </c>
      <c r="G1431" s="117" t="s">
        <v>687</v>
      </c>
      <c r="H1431" s="434" t="s">
        <v>687</v>
      </c>
      <c r="W1431" s="117" t="s">
        <v>687</v>
      </c>
      <c r="X1431" s="117" t="s">
        <v>687</v>
      </c>
    </row>
    <row r="1432" spans="4:24" x14ac:dyDescent="0.25">
      <c r="D1432" s="117">
        <v>1414</v>
      </c>
      <c r="E1432" s="117">
        <v>5.2939079999999996E-15</v>
      </c>
      <c r="F1432" s="117" t="s">
        <v>687</v>
      </c>
      <c r="G1432" s="117" t="s">
        <v>687</v>
      </c>
      <c r="H1432" s="434" t="s">
        <v>687</v>
      </c>
      <c r="W1432" s="117" t="s">
        <v>687</v>
      </c>
      <c r="X1432" s="117" t="s">
        <v>687</v>
      </c>
    </row>
    <row r="1433" spans="4:24" x14ac:dyDescent="0.25">
      <c r="D1433" s="117">
        <v>1415</v>
      </c>
      <c r="E1433" s="117">
        <v>2.7775910000000001E-14</v>
      </c>
      <c r="F1433" s="117" t="s">
        <v>687</v>
      </c>
      <c r="G1433" s="117" t="s">
        <v>687</v>
      </c>
      <c r="H1433" s="434" t="s">
        <v>687</v>
      </c>
      <c r="W1433" s="117" t="s">
        <v>687</v>
      </c>
      <c r="X1433" s="117" t="s">
        <v>687</v>
      </c>
    </row>
    <row r="1434" spans="4:24" x14ac:dyDescent="0.25">
      <c r="D1434" s="117">
        <v>1416</v>
      </c>
      <c r="E1434" s="117">
        <v>4.319962E-14</v>
      </c>
      <c r="F1434" s="117" t="s">
        <v>687</v>
      </c>
      <c r="G1434" s="117" t="s">
        <v>687</v>
      </c>
      <c r="H1434" s="434" t="s">
        <v>687</v>
      </c>
      <c r="W1434" s="117" t="s">
        <v>687</v>
      </c>
      <c r="X1434" s="117" t="s">
        <v>687</v>
      </c>
    </row>
    <row r="1435" spans="4:24" x14ac:dyDescent="0.25">
      <c r="D1435" s="117">
        <v>1417</v>
      </c>
      <c r="E1435" s="117">
        <v>-4.2022860000000003E-14</v>
      </c>
      <c r="F1435" s="117" t="s">
        <v>687</v>
      </c>
      <c r="G1435" s="117" t="s">
        <v>687</v>
      </c>
      <c r="H1435" s="434" t="s">
        <v>687</v>
      </c>
      <c r="W1435" s="117" t="s">
        <v>687</v>
      </c>
      <c r="X1435" s="117" t="s">
        <v>687</v>
      </c>
    </row>
    <row r="1436" spans="4:24" x14ac:dyDescent="0.25">
      <c r="D1436" s="117">
        <v>1418</v>
      </c>
      <c r="E1436" s="117">
        <v>5.3394940000000001E-14</v>
      </c>
      <c r="F1436" s="117" t="s">
        <v>687</v>
      </c>
      <c r="G1436" s="117" t="s">
        <v>687</v>
      </c>
      <c r="H1436" s="434" t="s">
        <v>687</v>
      </c>
      <c r="W1436" s="117" t="s">
        <v>687</v>
      </c>
      <c r="X1436" s="117" t="s">
        <v>687</v>
      </c>
    </row>
    <row r="1437" spans="4:24" x14ac:dyDescent="0.25">
      <c r="D1437" s="117">
        <v>1419</v>
      </c>
      <c r="E1437" s="117">
        <v>6.2936730000000003E-14</v>
      </c>
      <c r="F1437" s="117" t="s">
        <v>687</v>
      </c>
      <c r="G1437" s="117" t="s">
        <v>687</v>
      </c>
      <c r="H1437" s="434" t="s">
        <v>687</v>
      </c>
      <c r="W1437" s="117" t="s">
        <v>687</v>
      </c>
      <c r="X1437" s="117" t="s">
        <v>687</v>
      </c>
    </row>
    <row r="1438" spans="4:24" x14ac:dyDescent="0.25">
      <c r="D1438" s="117">
        <v>1420</v>
      </c>
      <c r="E1438" s="117">
        <v>4.5096540000000003E-15</v>
      </c>
      <c r="F1438" s="117" t="s">
        <v>687</v>
      </c>
      <c r="G1438" s="117" t="s">
        <v>687</v>
      </c>
      <c r="H1438" s="434" t="s">
        <v>687</v>
      </c>
      <c r="W1438" s="117" t="s">
        <v>687</v>
      </c>
      <c r="X1438" s="117" t="s">
        <v>687</v>
      </c>
    </row>
    <row r="1439" spans="4:24" x14ac:dyDescent="0.25">
      <c r="D1439" s="117">
        <v>1421</v>
      </c>
      <c r="E1439" s="117">
        <v>1.1175829999999999E-14</v>
      </c>
      <c r="F1439" s="117" t="s">
        <v>687</v>
      </c>
      <c r="G1439" s="117" t="s">
        <v>687</v>
      </c>
      <c r="H1439" s="434" t="s">
        <v>687</v>
      </c>
      <c r="W1439" s="117" t="s">
        <v>687</v>
      </c>
      <c r="X1439" s="117" t="s">
        <v>687</v>
      </c>
    </row>
    <row r="1440" spans="4:24" x14ac:dyDescent="0.25">
      <c r="D1440" s="117">
        <v>1422</v>
      </c>
      <c r="E1440" s="117">
        <v>7.0648579999999998E-14</v>
      </c>
      <c r="F1440" s="117" t="s">
        <v>687</v>
      </c>
      <c r="G1440" s="117" t="s">
        <v>687</v>
      </c>
      <c r="H1440" s="434" t="s">
        <v>687</v>
      </c>
      <c r="W1440" s="117" t="s">
        <v>687</v>
      </c>
      <c r="X1440" s="117" t="s">
        <v>687</v>
      </c>
    </row>
    <row r="1441" spans="4:24" x14ac:dyDescent="0.25">
      <c r="D1441" s="117">
        <v>1423</v>
      </c>
      <c r="E1441" s="117">
        <v>3.6664150000000002E-14</v>
      </c>
      <c r="F1441" s="117" t="s">
        <v>687</v>
      </c>
      <c r="G1441" s="117" t="s">
        <v>687</v>
      </c>
      <c r="H1441" s="434" t="s">
        <v>687</v>
      </c>
      <c r="W1441" s="117" t="s">
        <v>687</v>
      </c>
      <c r="X1441" s="117" t="s">
        <v>687</v>
      </c>
    </row>
    <row r="1442" spans="4:24" x14ac:dyDescent="0.25">
      <c r="D1442" s="117">
        <v>1424</v>
      </c>
      <c r="E1442" s="117">
        <v>9.8687360000000002E-15</v>
      </c>
      <c r="F1442" s="117" t="s">
        <v>687</v>
      </c>
      <c r="G1442" s="117" t="s">
        <v>687</v>
      </c>
      <c r="H1442" s="434" t="s">
        <v>687</v>
      </c>
      <c r="W1442" s="117" t="s">
        <v>687</v>
      </c>
      <c r="X1442" s="117" t="s">
        <v>687</v>
      </c>
    </row>
    <row r="1443" spans="4:24" x14ac:dyDescent="0.25">
      <c r="D1443" s="117">
        <v>1425</v>
      </c>
      <c r="E1443" s="117">
        <v>-2.6337749999999999E-14</v>
      </c>
      <c r="F1443" s="117" t="s">
        <v>687</v>
      </c>
      <c r="G1443" s="117" t="s">
        <v>687</v>
      </c>
      <c r="H1443" s="434" t="s">
        <v>687</v>
      </c>
      <c r="W1443" s="117" t="s">
        <v>687</v>
      </c>
      <c r="X1443" s="117" t="s">
        <v>687</v>
      </c>
    </row>
    <row r="1444" spans="4:24" x14ac:dyDescent="0.25">
      <c r="D1444" s="117">
        <v>1426</v>
      </c>
      <c r="E1444" s="117">
        <v>4.8427989999999997E-14</v>
      </c>
      <c r="F1444" s="117" t="s">
        <v>687</v>
      </c>
      <c r="G1444" s="117" t="s">
        <v>687</v>
      </c>
      <c r="H1444" s="434" t="s">
        <v>687</v>
      </c>
      <c r="W1444" s="117" t="s">
        <v>687</v>
      </c>
      <c r="X1444" s="117" t="s">
        <v>687</v>
      </c>
    </row>
    <row r="1445" spans="4:24" x14ac:dyDescent="0.25">
      <c r="D1445" s="117">
        <v>1427</v>
      </c>
      <c r="E1445" s="117">
        <v>1.77113E-14</v>
      </c>
      <c r="F1445" s="117" t="s">
        <v>687</v>
      </c>
      <c r="G1445" s="117" t="s">
        <v>687</v>
      </c>
      <c r="H1445" s="434" t="s">
        <v>687</v>
      </c>
      <c r="W1445" s="117" t="s">
        <v>687</v>
      </c>
      <c r="X1445" s="117" t="s">
        <v>687</v>
      </c>
    </row>
    <row r="1446" spans="4:24" x14ac:dyDescent="0.25">
      <c r="D1446" s="117">
        <v>1428</v>
      </c>
      <c r="E1446" s="117">
        <v>2.3070380000000001E-14</v>
      </c>
      <c r="F1446" s="117" t="s">
        <v>687</v>
      </c>
      <c r="G1446" s="117" t="s">
        <v>687</v>
      </c>
      <c r="H1446" s="434" t="s">
        <v>687</v>
      </c>
      <c r="W1446" s="117" t="s">
        <v>687</v>
      </c>
      <c r="X1446" s="117" t="s">
        <v>687</v>
      </c>
    </row>
    <row r="1447" spans="4:24" x14ac:dyDescent="0.25">
      <c r="D1447" s="117">
        <v>1429</v>
      </c>
      <c r="E1447" s="117">
        <v>8.4979089999999999E-16</v>
      </c>
      <c r="F1447" s="117" t="s">
        <v>687</v>
      </c>
      <c r="G1447" s="117" t="s">
        <v>687</v>
      </c>
      <c r="H1447" s="434" t="s">
        <v>687</v>
      </c>
      <c r="W1447" s="117" t="s">
        <v>687</v>
      </c>
      <c r="X1447" s="117" t="s">
        <v>687</v>
      </c>
    </row>
    <row r="1448" spans="4:24" x14ac:dyDescent="0.25">
      <c r="D1448" s="117">
        <v>1430</v>
      </c>
      <c r="E1448" s="117">
        <v>4.3722450000000003E-14</v>
      </c>
      <c r="F1448" s="117" t="s">
        <v>687</v>
      </c>
      <c r="G1448" s="117" t="s">
        <v>687</v>
      </c>
      <c r="H1448" s="434" t="s">
        <v>687</v>
      </c>
      <c r="W1448" s="117" t="s">
        <v>687</v>
      </c>
      <c r="X1448" s="117" t="s">
        <v>687</v>
      </c>
    </row>
    <row r="1449" spans="4:24" x14ac:dyDescent="0.25">
      <c r="D1449" s="117">
        <v>1431</v>
      </c>
      <c r="E1449" s="117">
        <v>-9.8013909999999995E-16</v>
      </c>
      <c r="F1449" s="117" t="s">
        <v>687</v>
      </c>
      <c r="G1449" s="117" t="s">
        <v>687</v>
      </c>
      <c r="H1449" s="434" t="s">
        <v>687</v>
      </c>
      <c r="W1449" s="117" t="s">
        <v>687</v>
      </c>
      <c r="X1449" s="117" t="s">
        <v>687</v>
      </c>
    </row>
    <row r="1450" spans="4:24" x14ac:dyDescent="0.25">
      <c r="D1450" s="117">
        <v>1432</v>
      </c>
      <c r="E1450" s="117">
        <v>-6.0322180000000001E-14</v>
      </c>
      <c r="F1450" s="117" t="s">
        <v>687</v>
      </c>
      <c r="G1450" s="117" t="s">
        <v>687</v>
      </c>
      <c r="H1450" s="434" t="s">
        <v>687</v>
      </c>
      <c r="W1450" s="117" t="s">
        <v>687</v>
      </c>
      <c r="X1450" s="117" t="s">
        <v>687</v>
      </c>
    </row>
    <row r="1451" spans="4:24" x14ac:dyDescent="0.25">
      <c r="D1451" s="117">
        <v>1433</v>
      </c>
      <c r="E1451" s="117">
        <v>7.2870639999999995E-14</v>
      </c>
      <c r="F1451" s="117" t="s">
        <v>687</v>
      </c>
      <c r="G1451" s="117" t="s">
        <v>687</v>
      </c>
      <c r="H1451" s="434" t="s">
        <v>687</v>
      </c>
      <c r="W1451" s="117" t="s">
        <v>687</v>
      </c>
      <c r="X1451" s="117" t="s">
        <v>687</v>
      </c>
    </row>
    <row r="1452" spans="4:24" x14ac:dyDescent="0.25">
      <c r="D1452" s="117">
        <v>1434</v>
      </c>
      <c r="E1452" s="117">
        <v>2.7906629999999999E-14</v>
      </c>
      <c r="F1452" s="117" t="s">
        <v>687</v>
      </c>
      <c r="G1452" s="117" t="s">
        <v>687</v>
      </c>
      <c r="H1452" s="434" t="s">
        <v>687</v>
      </c>
      <c r="W1452" s="117" t="s">
        <v>687</v>
      </c>
      <c r="X1452" s="117" t="s">
        <v>687</v>
      </c>
    </row>
    <row r="1453" spans="4:24" x14ac:dyDescent="0.25">
      <c r="D1453" s="117">
        <v>1435</v>
      </c>
      <c r="E1453" s="117">
        <v>-8.4305709999999999E-15</v>
      </c>
      <c r="F1453" s="117" t="s">
        <v>687</v>
      </c>
      <c r="G1453" s="117" t="s">
        <v>687</v>
      </c>
      <c r="H1453" s="434" t="s">
        <v>687</v>
      </c>
      <c r="W1453" s="117" t="s">
        <v>687</v>
      </c>
      <c r="X1453" s="117" t="s">
        <v>687</v>
      </c>
    </row>
    <row r="1454" spans="4:24" x14ac:dyDescent="0.25">
      <c r="D1454" s="117">
        <v>1436</v>
      </c>
      <c r="E1454" s="117">
        <v>1.20908E-14</v>
      </c>
      <c r="F1454" s="117" t="s">
        <v>687</v>
      </c>
      <c r="G1454" s="117" t="s">
        <v>687</v>
      </c>
      <c r="H1454" s="434" t="s">
        <v>687</v>
      </c>
      <c r="W1454" s="117" t="s">
        <v>687</v>
      </c>
      <c r="X1454" s="117" t="s">
        <v>687</v>
      </c>
    </row>
    <row r="1455" spans="4:24" x14ac:dyDescent="0.25">
      <c r="D1455" s="117">
        <v>1437</v>
      </c>
      <c r="E1455" s="117">
        <v>4.3983870000000003E-14</v>
      </c>
      <c r="F1455" s="117" t="s">
        <v>687</v>
      </c>
      <c r="G1455" s="117" t="s">
        <v>687</v>
      </c>
      <c r="H1455" s="434" t="s">
        <v>687</v>
      </c>
      <c r="W1455" s="117" t="s">
        <v>687</v>
      </c>
      <c r="X1455" s="117" t="s">
        <v>687</v>
      </c>
    </row>
    <row r="1456" spans="4:24" x14ac:dyDescent="0.25">
      <c r="D1456" s="117">
        <v>1438</v>
      </c>
      <c r="E1456" s="117">
        <v>3.4311379999999999E-14</v>
      </c>
      <c r="F1456" s="117" t="s">
        <v>687</v>
      </c>
      <c r="G1456" s="117" t="s">
        <v>687</v>
      </c>
      <c r="H1456" s="434" t="s">
        <v>687</v>
      </c>
      <c r="W1456" s="117" t="s">
        <v>687</v>
      </c>
      <c r="X1456" s="117" t="s">
        <v>687</v>
      </c>
    </row>
    <row r="1457" spans="4:24" x14ac:dyDescent="0.25">
      <c r="D1457" s="117">
        <v>1439</v>
      </c>
      <c r="E1457" s="117">
        <v>-2.2416469999999999E-14</v>
      </c>
      <c r="F1457" s="117" t="s">
        <v>687</v>
      </c>
      <c r="G1457" s="117" t="s">
        <v>687</v>
      </c>
      <c r="H1457" s="434" t="s">
        <v>687</v>
      </c>
      <c r="W1457" s="117" t="s">
        <v>687</v>
      </c>
      <c r="X1457" s="117" t="s">
        <v>687</v>
      </c>
    </row>
    <row r="1458" spans="4:24" x14ac:dyDescent="0.25">
      <c r="D1458" s="117">
        <v>1440</v>
      </c>
      <c r="E1458" s="117">
        <v>-1.4704620000000001E-14</v>
      </c>
      <c r="F1458" s="117" t="s">
        <v>687</v>
      </c>
      <c r="G1458" s="117" t="s">
        <v>687</v>
      </c>
      <c r="H1458" s="434" t="s">
        <v>687</v>
      </c>
      <c r="W1458" s="117" t="s">
        <v>687</v>
      </c>
      <c r="X1458" s="117" t="s">
        <v>687</v>
      </c>
    </row>
    <row r="1459" spans="4:24" x14ac:dyDescent="0.25">
      <c r="D1459" s="117">
        <v>1441</v>
      </c>
      <c r="E1459" s="117">
        <v>1.653491E-14</v>
      </c>
      <c r="F1459" s="117" t="s">
        <v>687</v>
      </c>
      <c r="G1459" s="117" t="s">
        <v>687</v>
      </c>
      <c r="H1459" s="434" t="s">
        <v>687</v>
      </c>
      <c r="W1459" s="117" t="s">
        <v>687</v>
      </c>
      <c r="X1459" s="117" t="s">
        <v>687</v>
      </c>
    </row>
    <row r="1460" spans="4:24" x14ac:dyDescent="0.25">
      <c r="D1460" s="117">
        <v>1442</v>
      </c>
      <c r="E1460" s="117">
        <v>-2.4899949999999999E-14</v>
      </c>
      <c r="F1460" s="117" t="s">
        <v>687</v>
      </c>
      <c r="G1460" s="117" t="s">
        <v>687</v>
      </c>
      <c r="H1460" s="434" t="s">
        <v>687</v>
      </c>
      <c r="W1460" s="117" t="s">
        <v>687</v>
      </c>
      <c r="X1460" s="117" t="s">
        <v>687</v>
      </c>
    </row>
    <row r="1461" spans="4:24" x14ac:dyDescent="0.25">
      <c r="D1461" s="117">
        <v>1443</v>
      </c>
      <c r="E1461" s="117">
        <v>-2.8100710000000001E-15</v>
      </c>
      <c r="F1461" s="117" t="s">
        <v>687</v>
      </c>
      <c r="G1461" s="117" t="s">
        <v>687</v>
      </c>
      <c r="H1461" s="434" t="s">
        <v>687</v>
      </c>
      <c r="W1461" s="117" t="s">
        <v>687</v>
      </c>
      <c r="X1461" s="117" t="s">
        <v>687</v>
      </c>
    </row>
    <row r="1462" spans="4:24" x14ac:dyDescent="0.25">
      <c r="D1462" s="117">
        <v>1444</v>
      </c>
      <c r="E1462" s="117">
        <v>-2.6793580000000002E-15</v>
      </c>
      <c r="F1462" s="117" t="s">
        <v>687</v>
      </c>
      <c r="G1462" s="117" t="s">
        <v>687</v>
      </c>
      <c r="H1462" s="434" t="s">
        <v>687</v>
      </c>
      <c r="W1462" s="117" t="s">
        <v>687</v>
      </c>
      <c r="X1462" s="117" t="s">
        <v>687</v>
      </c>
    </row>
    <row r="1463" spans="4:24" x14ac:dyDescent="0.25">
      <c r="D1463" s="117">
        <v>1445</v>
      </c>
      <c r="E1463" s="117">
        <v>3.8363369999999999E-14</v>
      </c>
      <c r="F1463" s="117" t="s">
        <v>687</v>
      </c>
      <c r="G1463" s="117" t="s">
        <v>687</v>
      </c>
      <c r="H1463" s="434" t="s">
        <v>687</v>
      </c>
      <c r="W1463" s="117" t="s">
        <v>687</v>
      </c>
      <c r="X1463" s="117" t="s">
        <v>687</v>
      </c>
    </row>
    <row r="1464" spans="4:24" x14ac:dyDescent="0.25">
      <c r="D1464" s="117">
        <v>1446</v>
      </c>
      <c r="E1464" s="117">
        <v>1.2419200000000001E-15</v>
      </c>
      <c r="F1464" s="117" t="s">
        <v>687</v>
      </c>
      <c r="G1464" s="117" t="s">
        <v>687</v>
      </c>
      <c r="H1464" s="434" t="s">
        <v>687</v>
      </c>
      <c r="W1464" s="117" t="s">
        <v>687</v>
      </c>
      <c r="X1464" s="117" t="s">
        <v>687</v>
      </c>
    </row>
    <row r="1465" spans="4:24" x14ac:dyDescent="0.25">
      <c r="D1465" s="117">
        <v>1447</v>
      </c>
      <c r="E1465" s="117">
        <v>-1.8233770000000001E-14</v>
      </c>
      <c r="F1465" s="117" t="s">
        <v>687</v>
      </c>
      <c r="G1465" s="117" t="s">
        <v>687</v>
      </c>
      <c r="H1465" s="434" t="s">
        <v>687</v>
      </c>
      <c r="W1465" s="117" t="s">
        <v>687</v>
      </c>
      <c r="X1465" s="117" t="s">
        <v>687</v>
      </c>
    </row>
    <row r="1466" spans="4:24" x14ac:dyDescent="0.25">
      <c r="D1466" s="117">
        <v>1448</v>
      </c>
      <c r="E1466" s="117">
        <v>5.4309910000000001E-14</v>
      </c>
      <c r="F1466" s="117" t="s">
        <v>687</v>
      </c>
      <c r="G1466" s="117" t="s">
        <v>687</v>
      </c>
      <c r="H1466" s="434" t="s">
        <v>687</v>
      </c>
      <c r="W1466" s="117" t="s">
        <v>687</v>
      </c>
      <c r="X1466" s="117" t="s">
        <v>687</v>
      </c>
    </row>
    <row r="1467" spans="4:24" x14ac:dyDescent="0.25">
      <c r="D1467" s="117">
        <v>1449</v>
      </c>
      <c r="E1467" s="117">
        <v>-5.6139470000000002E-14</v>
      </c>
      <c r="F1467" s="117" t="s">
        <v>687</v>
      </c>
      <c r="G1467" s="117" t="s">
        <v>687</v>
      </c>
      <c r="H1467" s="434" t="s">
        <v>687</v>
      </c>
      <c r="W1467" s="117" t="s">
        <v>687</v>
      </c>
      <c r="X1467" s="117" t="s">
        <v>687</v>
      </c>
    </row>
    <row r="1468" spans="4:24" x14ac:dyDescent="0.25">
      <c r="D1468" s="117">
        <v>1450</v>
      </c>
      <c r="E1468" s="117">
        <v>2.5161730000000001E-14</v>
      </c>
      <c r="F1468" s="117" t="s">
        <v>687</v>
      </c>
      <c r="G1468" s="117" t="s">
        <v>687</v>
      </c>
      <c r="H1468" s="434" t="s">
        <v>687</v>
      </c>
      <c r="W1468" s="117" t="s">
        <v>687</v>
      </c>
      <c r="X1468" s="117" t="s">
        <v>687</v>
      </c>
    </row>
    <row r="1469" spans="4:24" x14ac:dyDescent="0.25">
      <c r="D1469" s="117">
        <v>1451</v>
      </c>
      <c r="E1469" s="117">
        <v>-2.3984979999999999E-14</v>
      </c>
      <c r="F1469" s="117" t="s">
        <v>687</v>
      </c>
      <c r="G1469" s="117" t="s">
        <v>687</v>
      </c>
      <c r="H1469" s="434" t="s">
        <v>687</v>
      </c>
      <c r="W1469" s="117" t="s">
        <v>687</v>
      </c>
      <c r="X1469" s="117" t="s">
        <v>687</v>
      </c>
    </row>
    <row r="1470" spans="4:24" x14ac:dyDescent="0.25">
      <c r="D1470" s="117">
        <v>1452</v>
      </c>
      <c r="E1470" s="117">
        <v>4.1761809999999999E-14</v>
      </c>
      <c r="F1470" s="117" t="s">
        <v>687</v>
      </c>
      <c r="G1470" s="117" t="s">
        <v>687</v>
      </c>
      <c r="H1470" s="434" t="s">
        <v>687</v>
      </c>
      <c r="W1470" s="117" t="s">
        <v>687</v>
      </c>
      <c r="X1470" s="117" t="s">
        <v>687</v>
      </c>
    </row>
    <row r="1471" spans="4:24" x14ac:dyDescent="0.25">
      <c r="D1471" s="117">
        <v>1453</v>
      </c>
      <c r="E1471" s="117">
        <v>-3.1958250000000003E-14</v>
      </c>
      <c r="F1471" s="117" t="s">
        <v>687</v>
      </c>
      <c r="G1471" s="117" t="s">
        <v>687</v>
      </c>
      <c r="H1471" s="434" t="s">
        <v>687</v>
      </c>
      <c r="W1471" s="117" t="s">
        <v>687</v>
      </c>
      <c r="X1471" s="117" t="s">
        <v>687</v>
      </c>
    </row>
    <row r="1472" spans="4:24" x14ac:dyDescent="0.25">
      <c r="D1472" s="117">
        <v>1454</v>
      </c>
      <c r="E1472" s="117">
        <v>2.6991660000000001E-14</v>
      </c>
      <c r="F1472" s="117" t="s">
        <v>687</v>
      </c>
      <c r="G1472" s="117" t="s">
        <v>687</v>
      </c>
      <c r="H1472" s="434" t="s">
        <v>687</v>
      </c>
      <c r="W1472" s="117" t="s">
        <v>687</v>
      </c>
      <c r="X1472" s="117" t="s">
        <v>687</v>
      </c>
    </row>
    <row r="1473" spans="4:24" x14ac:dyDescent="0.25">
      <c r="D1473" s="117">
        <v>1455</v>
      </c>
      <c r="E1473" s="117">
        <v>-3.1696830000000003E-14</v>
      </c>
      <c r="F1473" s="117" t="s">
        <v>687</v>
      </c>
      <c r="G1473" s="117" t="s">
        <v>687</v>
      </c>
      <c r="H1473" s="434" t="s">
        <v>687</v>
      </c>
      <c r="W1473" s="117" t="s">
        <v>687</v>
      </c>
      <c r="X1473" s="117" t="s">
        <v>687</v>
      </c>
    </row>
    <row r="1474" spans="4:24" x14ac:dyDescent="0.25">
      <c r="D1474" s="117">
        <v>1456</v>
      </c>
      <c r="E1474" s="117">
        <v>3.2089320000000001E-14</v>
      </c>
      <c r="F1474" s="117" t="s">
        <v>687</v>
      </c>
      <c r="G1474" s="117" t="s">
        <v>687</v>
      </c>
      <c r="H1474" s="434" t="s">
        <v>687</v>
      </c>
      <c r="W1474" s="117" t="s">
        <v>687</v>
      </c>
      <c r="X1474" s="117" t="s">
        <v>687</v>
      </c>
    </row>
    <row r="1475" spans="4:24" x14ac:dyDescent="0.25">
      <c r="D1475" s="117">
        <v>1457</v>
      </c>
      <c r="E1475" s="117">
        <v>7.2545500000000003E-15</v>
      </c>
      <c r="F1475" s="117" t="s">
        <v>687</v>
      </c>
      <c r="G1475" s="117" t="s">
        <v>687</v>
      </c>
      <c r="H1475" s="434" t="s">
        <v>687</v>
      </c>
      <c r="W1475" s="117" t="s">
        <v>687</v>
      </c>
      <c r="X1475" s="117" t="s">
        <v>687</v>
      </c>
    </row>
    <row r="1476" spans="4:24" x14ac:dyDescent="0.25">
      <c r="D1476" s="117">
        <v>1458</v>
      </c>
      <c r="E1476" s="117">
        <v>3.1827909999999999E-14</v>
      </c>
      <c r="F1476" s="117" t="s">
        <v>687</v>
      </c>
      <c r="G1476" s="117" t="s">
        <v>687</v>
      </c>
      <c r="H1476" s="434" t="s">
        <v>687</v>
      </c>
      <c r="W1476" s="117" t="s">
        <v>687</v>
      </c>
      <c r="X1476" s="117" t="s">
        <v>687</v>
      </c>
    </row>
    <row r="1477" spans="4:24" x14ac:dyDescent="0.25">
      <c r="D1477" s="117">
        <v>1459</v>
      </c>
      <c r="E1477" s="117">
        <v>-3.444173E-14</v>
      </c>
      <c r="F1477" s="117" t="s">
        <v>687</v>
      </c>
      <c r="G1477" s="117" t="s">
        <v>687</v>
      </c>
      <c r="H1477" s="434" t="s">
        <v>687</v>
      </c>
      <c r="W1477" s="117" t="s">
        <v>687</v>
      </c>
      <c r="X1477" s="117" t="s">
        <v>687</v>
      </c>
    </row>
    <row r="1478" spans="4:24" x14ac:dyDescent="0.25">
      <c r="D1478" s="117">
        <v>1460</v>
      </c>
      <c r="E1478" s="117">
        <v>-3.6402369999999998E-14</v>
      </c>
      <c r="F1478" s="117" t="s">
        <v>687</v>
      </c>
      <c r="G1478" s="117" t="s">
        <v>687</v>
      </c>
      <c r="H1478" s="434" t="s">
        <v>687</v>
      </c>
      <c r="W1478" s="117" t="s">
        <v>687</v>
      </c>
      <c r="X1478" s="117" t="s">
        <v>687</v>
      </c>
    </row>
    <row r="1479" spans="4:24" x14ac:dyDescent="0.25">
      <c r="D1479" s="117">
        <v>1461</v>
      </c>
      <c r="E1479" s="117">
        <v>2.1371160000000001E-14</v>
      </c>
      <c r="F1479" s="117" t="s">
        <v>687</v>
      </c>
      <c r="G1479" s="117" t="s">
        <v>687</v>
      </c>
      <c r="H1479" s="434" t="s">
        <v>687</v>
      </c>
      <c r="W1479" s="117" t="s">
        <v>687</v>
      </c>
      <c r="X1479" s="117" t="s">
        <v>687</v>
      </c>
    </row>
    <row r="1480" spans="4:24" x14ac:dyDescent="0.25">
      <c r="D1480" s="117">
        <v>1462</v>
      </c>
      <c r="E1480" s="117">
        <v>-4.4244929999999999E-14</v>
      </c>
      <c r="F1480" s="117" t="s">
        <v>687</v>
      </c>
      <c r="G1480" s="117" t="s">
        <v>687</v>
      </c>
      <c r="H1480" s="434" t="s">
        <v>687</v>
      </c>
      <c r="W1480" s="117" t="s">
        <v>687</v>
      </c>
      <c r="X1480" s="117" t="s">
        <v>687</v>
      </c>
    </row>
    <row r="1481" spans="4:24" x14ac:dyDescent="0.25">
      <c r="D1481" s="117">
        <v>1463</v>
      </c>
      <c r="E1481" s="117">
        <v>5.9474549999999999E-15</v>
      </c>
      <c r="F1481" s="117" t="s">
        <v>687</v>
      </c>
      <c r="G1481" s="117" t="s">
        <v>687</v>
      </c>
      <c r="H1481" s="434" t="s">
        <v>687</v>
      </c>
      <c r="W1481" s="117" t="s">
        <v>687</v>
      </c>
      <c r="X1481" s="117" t="s">
        <v>687</v>
      </c>
    </row>
    <row r="1482" spans="4:24" x14ac:dyDescent="0.25">
      <c r="D1482" s="117">
        <v>1464</v>
      </c>
      <c r="E1482" s="117">
        <v>-3.052045E-14</v>
      </c>
      <c r="F1482" s="117" t="s">
        <v>687</v>
      </c>
      <c r="G1482" s="117" t="s">
        <v>687</v>
      </c>
      <c r="H1482" s="434" t="s">
        <v>687</v>
      </c>
      <c r="W1482" s="117" t="s">
        <v>687</v>
      </c>
      <c r="X1482" s="117" t="s">
        <v>687</v>
      </c>
    </row>
    <row r="1483" spans="4:24" x14ac:dyDescent="0.25">
      <c r="D1483" s="117">
        <v>1465</v>
      </c>
      <c r="E1483" s="117">
        <v>3.3396420000000002E-14</v>
      </c>
      <c r="F1483" s="117" t="s">
        <v>687</v>
      </c>
      <c r="G1483" s="117" t="s">
        <v>687</v>
      </c>
      <c r="H1483" s="434" t="s">
        <v>687</v>
      </c>
      <c r="W1483" s="117" t="s">
        <v>687</v>
      </c>
      <c r="X1483" s="117" t="s">
        <v>687</v>
      </c>
    </row>
    <row r="1484" spans="4:24" x14ac:dyDescent="0.25">
      <c r="D1484" s="117">
        <v>1466</v>
      </c>
      <c r="E1484" s="117">
        <v>-2.6793580000000002E-15</v>
      </c>
      <c r="F1484" s="117" t="s">
        <v>687</v>
      </c>
      <c r="G1484" s="117" t="s">
        <v>687</v>
      </c>
      <c r="H1484" s="434" t="s">
        <v>687</v>
      </c>
      <c r="W1484" s="117" t="s">
        <v>687</v>
      </c>
      <c r="X1484" s="117" t="s">
        <v>687</v>
      </c>
    </row>
    <row r="1485" spans="4:24" x14ac:dyDescent="0.25">
      <c r="D1485" s="117">
        <v>1467</v>
      </c>
      <c r="E1485" s="117">
        <v>3.953976E-14</v>
      </c>
      <c r="F1485" s="117" t="s">
        <v>687</v>
      </c>
      <c r="G1485" s="117" t="s">
        <v>687</v>
      </c>
      <c r="H1485" s="434" t="s">
        <v>687</v>
      </c>
      <c r="W1485" s="117" t="s">
        <v>687</v>
      </c>
      <c r="X1485" s="117" t="s">
        <v>687</v>
      </c>
    </row>
    <row r="1486" spans="4:24" x14ac:dyDescent="0.25">
      <c r="D1486" s="117">
        <v>1468</v>
      </c>
      <c r="E1486" s="117">
        <v>1.35286E-14</v>
      </c>
      <c r="F1486" s="117" t="s">
        <v>687</v>
      </c>
      <c r="G1486" s="117" t="s">
        <v>687</v>
      </c>
      <c r="H1486" s="434" t="s">
        <v>687</v>
      </c>
      <c r="W1486" s="117" t="s">
        <v>687</v>
      </c>
      <c r="X1486" s="117" t="s">
        <v>687</v>
      </c>
    </row>
    <row r="1487" spans="4:24" x14ac:dyDescent="0.25">
      <c r="D1487" s="117">
        <v>1469</v>
      </c>
      <c r="E1487" s="117">
        <v>3.0128679999999998E-14</v>
      </c>
      <c r="F1487" s="117" t="s">
        <v>687</v>
      </c>
      <c r="G1487" s="117" t="s">
        <v>687</v>
      </c>
      <c r="H1487" s="434" t="s">
        <v>687</v>
      </c>
      <c r="W1487" s="117" t="s">
        <v>687</v>
      </c>
      <c r="X1487" s="117" t="s">
        <v>687</v>
      </c>
    </row>
    <row r="1488" spans="4:24" x14ac:dyDescent="0.25">
      <c r="D1488" s="117">
        <v>1470</v>
      </c>
      <c r="E1488" s="117">
        <v>3.333269E-15</v>
      </c>
      <c r="F1488" s="117" t="s">
        <v>687</v>
      </c>
      <c r="G1488" s="117" t="s">
        <v>687</v>
      </c>
      <c r="H1488" s="434" t="s">
        <v>687</v>
      </c>
      <c r="W1488" s="117" t="s">
        <v>687</v>
      </c>
      <c r="X1488" s="117" t="s">
        <v>687</v>
      </c>
    </row>
    <row r="1489" spans="4:24" x14ac:dyDescent="0.25">
      <c r="D1489" s="117">
        <v>1471</v>
      </c>
      <c r="E1489" s="117">
        <v>6.0191830000000005E-14</v>
      </c>
      <c r="F1489" s="117" t="s">
        <v>687</v>
      </c>
      <c r="G1489" s="117" t="s">
        <v>687</v>
      </c>
      <c r="H1489" s="434" t="s">
        <v>687</v>
      </c>
      <c r="W1489" s="117" t="s">
        <v>687</v>
      </c>
      <c r="X1489" s="117" t="s">
        <v>687</v>
      </c>
    </row>
    <row r="1490" spans="4:24" x14ac:dyDescent="0.25">
      <c r="D1490" s="117">
        <v>1472</v>
      </c>
      <c r="E1490" s="117">
        <v>-1.182901E-14</v>
      </c>
      <c r="F1490" s="117" t="s">
        <v>687</v>
      </c>
      <c r="G1490" s="117" t="s">
        <v>687</v>
      </c>
      <c r="H1490" s="434" t="s">
        <v>687</v>
      </c>
      <c r="W1490" s="117" t="s">
        <v>687</v>
      </c>
      <c r="X1490" s="117" t="s">
        <v>687</v>
      </c>
    </row>
    <row r="1491" spans="4:24" x14ac:dyDescent="0.25">
      <c r="D1491" s="117">
        <v>1473</v>
      </c>
      <c r="E1491" s="117">
        <v>5.0519340000000001E-14</v>
      </c>
      <c r="F1491" s="117" t="s">
        <v>687</v>
      </c>
      <c r="G1491" s="117" t="s">
        <v>687</v>
      </c>
      <c r="H1491" s="434" t="s">
        <v>687</v>
      </c>
      <c r="W1491" s="117" t="s">
        <v>687</v>
      </c>
      <c r="X1491" s="117" t="s">
        <v>687</v>
      </c>
    </row>
    <row r="1492" spans="4:24" x14ac:dyDescent="0.25">
      <c r="D1492" s="117">
        <v>1474</v>
      </c>
      <c r="E1492" s="117">
        <v>-9.3455359999999999E-15</v>
      </c>
      <c r="F1492" s="117" t="s">
        <v>687</v>
      </c>
      <c r="G1492" s="117" t="s">
        <v>687</v>
      </c>
      <c r="H1492" s="434" t="s">
        <v>687</v>
      </c>
      <c r="W1492" s="117" t="s">
        <v>687</v>
      </c>
      <c r="X1492" s="117" t="s">
        <v>687</v>
      </c>
    </row>
    <row r="1493" spans="4:24" x14ac:dyDescent="0.25">
      <c r="D1493" s="117">
        <v>1475</v>
      </c>
      <c r="E1493" s="117">
        <v>6.9080059999999996E-14</v>
      </c>
      <c r="F1493" s="117" t="s">
        <v>687</v>
      </c>
      <c r="G1493" s="117" t="s">
        <v>687</v>
      </c>
      <c r="H1493" s="434" t="s">
        <v>687</v>
      </c>
      <c r="W1493" s="117" t="s">
        <v>687</v>
      </c>
      <c r="X1493" s="117" t="s">
        <v>687</v>
      </c>
    </row>
    <row r="1494" spans="4:24" x14ac:dyDescent="0.25">
      <c r="D1494" s="117">
        <v>1476</v>
      </c>
      <c r="E1494" s="117">
        <v>2.3593220000000001E-14</v>
      </c>
      <c r="F1494" s="117" t="s">
        <v>687</v>
      </c>
      <c r="G1494" s="117" t="s">
        <v>687</v>
      </c>
      <c r="H1494" s="434" t="s">
        <v>687</v>
      </c>
      <c r="W1494" s="117" t="s">
        <v>687</v>
      </c>
      <c r="X1494" s="117" t="s">
        <v>687</v>
      </c>
    </row>
    <row r="1495" spans="4:24" x14ac:dyDescent="0.25">
      <c r="D1495" s="117">
        <v>1477</v>
      </c>
      <c r="E1495" s="117">
        <v>1.692704E-14</v>
      </c>
      <c r="F1495" s="117" t="s">
        <v>687</v>
      </c>
      <c r="G1495" s="117" t="s">
        <v>687</v>
      </c>
      <c r="H1495" s="434" t="s">
        <v>687</v>
      </c>
      <c r="W1495" s="117" t="s">
        <v>687</v>
      </c>
      <c r="X1495" s="117" t="s">
        <v>687</v>
      </c>
    </row>
    <row r="1496" spans="4:24" x14ac:dyDescent="0.25">
      <c r="D1496" s="117">
        <v>1478</v>
      </c>
      <c r="E1496" s="117">
        <v>-2.751414E-14</v>
      </c>
      <c r="F1496" s="117" t="s">
        <v>687</v>
      </c>
      <c r="G1496" s="117" t="s">
        <v>687</v>
      </c>
      <c r="H1496" s="434" t="s">
        <v>687</v>
      </c>
      <c r="W1496" s="117" t="s">
        <v>687</v>
      </c>
      <c r="X1496" s="117" t="s">
        <v>687</v>
      </c>
    </row>
    <row r="1497" spans="4:24" x14ac:dyDescent="0.25">
      <c r="D1497" s="117">
        <v>1479</v>
      </c>
      <c r="E1497" s="117">
        <v>1.77113E-14</v>
      </c>
      <c r="F1497" s="117" t="s">
        <v>687</v>
      </c>
      <c r="G1497" s="117" t="s">
        <v>687</v>
      </c>
      <c r="H1497" s="434" t="s">
        <v>687</v>
      </c>
      <c r="W1497" s="117" t="s">
        <v>687</v>
      </c>
      <c r="X1497" s="117" t="s">
        <v>687</v>
      </c>
    </row>
    <row r="1498" spans="4:24" x14ac:dyDescent="0.25">
      <c r="D1498" s="117">
        <v>1480</v>
      </c>
      <c r="E1498" s="117">
        <v>5.1957139999999998E-14</v>
      </c>
      <c r="F1498" s="117" t="s">
        <v>687</v>
      </c>
      <c r="G1498" s="117" t="s">
        <v>687</v>
      </c>
      <c r="H1498" s="434" t="s">
        <v>687</v>
      </c>
      <c r="W1498" s="117" t="s">
        <v>687</v>
      </c>
      <c r="X1498" s="117" t="s">
        <v>687</v>
      </c>
    </row>
    <row r="1499" spans="4:24" x14ac:dyDescent="0.25">
      <c r="D1499" s="117">
        <v>1481</v>
      </c>
      <c r="E1499" s="117">
        <v>5.7446940000000006E-14</v>
      </c>
      <c r="F1499" s="117" t="s">
        <v>687</v>
      </c>
      <c r="G1499" s="117" t="s">
        <v>687</v>
      </c>
      <c r="H1499" s="434" t="s">
        <v>687</v>
      </c>
      <c r="W1499" s="117" t="s">
        <v>687</v>
      </c>
      <c r="X1499" s="117" t="s">
        <v>687</v>
      </c>
    </row>
    <row r="1500" spans="4:24" x14ac:dyDescent="0.25">
      <c r="D1500" s="117">
        <v>1482</v>
      </c>
      <c r="E1500" s="117">
        <v>-1.352824E-14</v>
      </c>
      <c r="F1500" s="117" t="s">
        <v>687</v>
      </c>
      <c r="G1500" s="117" t="s">
        <v>687</v>
      </c>
      <c r="H1500" s="434" t="s">
        <v>687</v>
      </c>
      <c r="W1500" s="117" t="s">
        <v>687</v>
      </c>
      <c r="X1500" s="117" t="s">
        <v>687</v>
      </c>
    </row>
    <row r="1501" spans="4:24" x14ac:dyDescent="0.25">
      <c r="D1501" s="117">
        <v>1483</v>
      </c>
      <c r="E1501" s="117">
        <v>8.3002240000000007E-15</v>
      </c>
      <c r="F1501" s="117" t="s">
        <v>687</v>
      </c>
      <c r="G1501" s="117" t="s">
        <v>687</v>
      </c>
      <c r="H1501" s="434" t="s">
        <v>687</v>
      </c>
      <c r="W1501" s="117" t="s">
        <v>687</v>
      </c>
      <c r="X1501" s="117" t="s">
        <v>687</v>
      </c>
    </row>
    <row r="1502" spans="4:24" x14ac:dyDescent="0.25">
      <c r="D1502" s="117">
        <v>1484</v>
      </c>
      <c r="E1502" s="117">
        <v>-1.378965E-14</v>
      </c>
      <c r="F1502" s="117" t="s">
        <v>687</v>
      </c>
      <c r="G1502" s="117" t="s">
        <v>687</v>
      </c>
      <c r="H1502" s="434" t="s">
        <v>687</v>
      </c>
      <c r="W1502" s="117" t="s">
        <v>687</v>
      </c>
      <c r="X1502" s="117" t="s">
        <v>687</v>
      </c>
    </row>
    <row r="1503" spans="4:24" x14ac:dyDescent="0.25">
      <c r="D1503" s="117">
        <v>1485</v>
      </c>
      <c r="E1503" s="117">
        <v>4.4898839999999997E-14</v>
      </c>
      <c r="F1503" s="117" t="s">
        <v>687</v>
      </c>
      <c r="G1503" s="117" t="s">
        <v>687</v>
      </c>
      <c r="H1503" s="434" t="s">
        <v>687</v>
      </c>
      <c r="W1503" s="117" t="s">
        <v>687</v>
      </c>
      <c r="X1503" s="117" t="s">
        <v>687</v>
      </c>
    </row>
    <row r="1504" spans="4:24" x14ac:dyDescent="0.25">
      <c r="D1504" s="117">
        <v>1486</v>
      </c>
      <c r="E1504" s="117">
        <v>7.5159679999999993E-15</v>
      </c>
      <c r="F1504" s="117" t="s">
        <v>687</v>
      </c>
      <c r="G1504" s="117" t="s">
        <v>687</v>
      </c>
      <c r="H1504" s="434" t="s">
        <v>687</v>
      </c>
      <c r="W1504" s="117" t="s">
        <v>687</v>
      </c>
      <c r="X1504" s="117" t="s">
        <v>687</v>
      </c>
    </row>
    <row r="1505" spans="4:24" x14ac:dyDescent="0.25">
      <c r="D1505" s="117">
        <v>1487</v>
      </c>
      <c r="E1505" s="117">
        <v>-1.1175469999999999E-14</v>
      </c>
      <c r="F1505" s="117" t="s">
        <v>687</v>
      </c>
      <c r="G1505" s="117" t="s">
        <v>687</v>
      </c>
      <c r="H1505" s="434" t="s">
        <v>687</v>
      </c>
      <c r="W1505" s="117" t="s">
        <v>687</v>
      </c>
      <c r="X1505" s="117" t="s">
        <v>687</v>
      </c>
    </row>
    <row r="1506" spans="4:24" x14ac:dyDescent="0.25">
      <c r="D1506" s="117">
        <v>1488</v>
      </c>
      <c r="E1506" s="117">
        <v>4.7120900000000001E-14</v>
      </c>
      <c r="F1506" s="117" t="s">
        <v>687</v>
      </c>
      <c r="G1506" s="117" t="s">
        <v>687</v>
      </c>
      <c r="H1506" s="434" t="s">
        <v>687</v>
      </c>
      <c r="W1506" s="117" t="s">
        <v>687</v>
      </c>
      <c r="X1506" s="117" t="s">
        <v>687</v>
      </c>
    </row>
    <row r="1507" spans="4:24" x14ac:dyDescent="0.25">
      <c r="D1507" s="117">
        <v>1489</v>
      </c>
      <c r="E1507" s="117">
        <v>1.1045120000000001E-14</v>
      </c>
      <c r="F1507" s="117" t="s">
        <v>687</v>
      </c>
      <c r="G1507" s="117" t="s">
        <v>687</v>
      </c>
      <c r="H1507" s="434" t="s">
        <v>687</v>
      </c>
      <c r="W1507" s="117" t="s">
        <v>687</v>
      </c>
      <c r="X1507" s="117" t="s">
        <v>687</v>
      </c>
    </row>
    <row r="1508" spans="4:24" x14ac:dyDescent="0.25">
      <c r="D1508" s="117">
        <v>1490</v>
      </c>
      <c r="E1508" s="117">
        <v>3.7253979999999997E-15</v>
      </c>
      <c r="F1508" s="117" t="s">
        <v>687</v>
      </c>
      <c r="G1508" s="117" t="s">
        <v>687</v>
      </c>
      <c r="H1508" s="434" t="s">
        <v>687</v>
      </c>
      <c r="W1508" s="117" t="s">
        <v>687</v>
      </c>
      <c r="X1508" s="117" t="s">
        <v>687</v>
      </c>
    </row>
    <row r="1509" spans="4:24" x14ac:dyDescent="0.25">
      <c r="D1509" s="117">
        <v>1491</v>
      </c>
      <c r="E1509" s="117">
        <v>1.22215E-14</v>
      </c>
      <c r="F1509" s="117" t="s">
        <v>687</v>
      </c>
      <c r="G1509" s="117" t="s">
        <v>687</v>
      </c>
      <c r="H1509" s="434" t="s">
        <v>687</v>
      </c>
      <c r="W1509" s="117" t="s">
        <v>687</v>
      </c>
      <c r="X1509" s="117" t="s">
        <v>687</v>
      </c>
    </row>
    <row r="1510" spans="4:24" x14ac:dyDescent="0.25">
      <c r="D1510" s="117">
        <v>1492</v>
      </c>
      <c r="E1510" s="117">
        <v>-3.5356690000000003E-14</v>
      </c>
      <c r="F1510" s="117" t="s">
        <v>687</v>
      </c>
      <c r="G1510" s="117" t="s">
        <v>687</v>
      </c>
      <c r="H1510" s="434" t="s">
        <v>687</v>
      </c>
      <c r="W1510" s="117" t="s">
        <v>687</v>
      </c>
      <c r="X1510" s="117" t="s">
        <v>687</v>
      </c>
    </row>
    <row r="1511" spans="4:24" x14ac:dyDescent="0.25">
      <c r="D1511" s="117">
        <v>1493</v>
      </c>
      <c r="E1511" s="117">
        <v>-1.143688E-14</v>
      </c>
      <c r="F1511" s="117" t="s">
        <v>687</v>
      </c>
      <c r="G1511" s="117" t="s">
        <v>687</v>
      </c>
      <c r="H1511" s="434" t="s">
        <v>687</v>
      </c>
      <c r="W1511" s="117" t="s">
        <v>687</v>
      </c>
      <c r="X1511" s="117" t="s">
        <v>687</v>
      </c>
    </row>
    <row r="1512" spans="4:24" x14ac:dyDescent="0.25">
      <c r="D1512" s="117">
        <v>1494</v>
      </c>
      <c r="E1512" s="117">
        <v>1.026086E-14</v>
      </c>
      <c r="F1512" s="117" t="s">
        <v>687</v>
      </c>
      <c r="G1512" s="117" t="s">
        <v>687</v>
      </c>
      <c r="H1512" s="434" t="s">
        <v>687</v>
      </c>
      <c r="W1512" s="117" t="s">
        <v>687</v>
      </c>
      <c r="X1512" s="117" t="s">
        <v>687</v>
      </c>
    </row>
    <row r="1513" spans="4:24" x14ac:dyDescent="0.25">
      <c r="D1513" s="117">
        <v>1495</v>
      </c>
      <c r="E1513" s="117">
        <v>6.3590269999999999E-14</v>
      </c>
      <c r="F1513" s="117" t="s">
        <v>687</v>
      </c>
      <c r="G1513" s="117" t="s">
        <v>687</v>
      </c>
      <c r="H1513" s="434" t="s">
        <v>687</v>
      </c>
      <c r="W1513" s="117" t="s">
        <v>687</v>
      </c>
      <c r="X1513" s="117" t="s">
        <v>687</v>
      </c>
    </row>
    <row r="1514" spans="4:24" x14ac:dyDescent="0.25">
      <c r="D1514" s="117">
        <v>1496</v>
      </c>
      <c r="E1514" s="117">
        <v>-2.712201E-14</v>
      </c>
      <c r="F1514" s="117" t="s">
        <v>687</v>
      </c>
      <c r="G1514" s="117" t="s">
        <v>687</v>
      </c>
      <c r="H1514" s="434" t="s">
        <v>687</v>
      </c>
      <c r="W1514" s="117" t="s">
        <v>687</v>
      </c>
      <c r="X1514" s="117" t="s">
        <v>687</v>
      </c>
    </row>
    <row r="1515" spans="4:24" x14ac:dyDescent="0.25">
      <c r="D1515" s="117">
        <v>1497</v>
      </c>
      <c r="E1515" s="117">
        <v>-9.8013909999999995E-16</v>
      </c>
      <c r="F1515" s="117" t="s">
        <v>687</v>
      </c>
      <c r="G1515" s="117" t="s">
        <v>687</v>
      </c>
      <c r="H1515" s="434" t="s">
        <v>687</v>
      </c>
      <c r="W1515" s="117" t="s">
        <v>687</v>
      </c>
      <c r="X1515" s="117" t="s">
        <v>687</v>
      </c>
    </row>
    <row r="1516" spans="4:24" x14ac:dyDescent="0.25">
      <c r="D1516" s="117">
        <v>1498</v>
      </c>
      <c r="E1516" s="117">
        <v>-6.5289129999999998E-14</v>
      </c>
      <c r="F1516" s="117" t="s">
        <v>687</v>
      </c>
      <c r="G1516" s="117" t="s">
        <v>687</v>
      </c>
      <c r="H1516" s="434" t="s">
        <v>687</v>
      </c>
      <c r="W1516" s="117" t="s">
        <v>687</v>
      </c>
      <c r="X1516" s="117" t="s">
        <v>687</v>
      </c>
    </row>
    <row r="1517" spans="4:24" x14ac:dyDescent="0.25">
      <c r="D1517" s="117">
        <v>1499</v>
      </c>
      <c r="E1517" s="117">
        <v>3.6925570000000003E-14</v>
      </c>
      <c r="F1517" s="117" t="s">
        <v>687</v>
      </c>
      <c r="G1517" s="117" t="s">
        <v>687</v>
      </c>
      <c r="H1517" s="434" t="s">
        <v>687</v>
      </c>
      <c r="W1517" s="117" t="s">
        <v>687</v>
      </c>
      <c r="X1517" s="117" t="s">
        <v>687</v>
      </c>
    </row>
    <row r="1518" spans="4:24" x14ac:dyDescent="0.25">
      <c r="D1518" s="117">
        <v>1500</v>
      </c>
      <c r="E1518" s="117">
        <v>1.5033390000000001E-15</v>
      </c>
      <c r="F1518" s="117" t="s">
        <v>687</v>
      </c>
      <c r="G1518" s="117" t="s">
        <v>687</v>
      </c>
      <c r="H1518" s="434" t="s">
        <v>687</v>
      </c>
      <c r="W1518" s="117" t="s">
        <v>687</v>
      </c>
      <c r="X1518" s="117" t="s">
        <v>687</v>
      </c>
    </row>
    <row r="1519" spans="4:24" x14ac:dyDescent="0.25">
      <c r="D1519" s="117">
        <v>1501</v>
      </c>
      <c r="E1519" s="117">
        <v>8.0321070000000002E-14</v>
      </c>
      <c r="F1519" s="117" t="s">
        <v>687</v>
      </c>
      <c r="G1519" s="117" t="s">
        <v>687</v>
      </c>
      <c r="H1519" s="434" t="s">
        <v>687</v>
      </c>
      <c r="W1519" s="117" t="s">
        <v>687</v>
      </c>
      <c r="X1519" s="117" t="s">
        <v>687</v>
      </c>
    </row>
    <row r="1520" spans="4:24" x14ac:dyDescent="0.25">
      <c r="D1520" s="117">
        <v>1502</v>
      </c>
      <c r="E1520" s="117">
        <v>-4.4767769999999999E-14</v>
      </c>
      <c r="F1520" s="117" t="s">
        <v>687</v>
      </c>
      <c r="G1520" s="117" t="s">
        <v>687</v>
      </c>
      <c r="H1520" s="434" t="s">
        <v>687</v>
      </c>
      <c r="W1520" s="117" t="s">
        <v>687</v>
      </c>
      <c r="X1520" s="117" t="s">
        <v>687</v>
      </c>
    </row>
    <row r="1521" spans="4:24" x14ac:dyDescent="0.25">
      <c r="D1521" s="117">
        <v>1503</v>
      </c>
      <c r="E1521" s="117">
        <v>6.11068E-14</v>
      </c>
      <c r="F1521" s="117" t="s">
        <v>687</v>
      </c>
      <c r="G1521" s="117" t="s">
        <v>687</v>
      </c>
      <c r="H1521" s="434" t="s">
        <v>687</v>
      </c>
      <c r="W1521" s="117" t="s">
        <v>687</v>
      </c>
      <c r="X1521" s="117" t="s">
        <v>687</v>
      </c>
    </row>
    <row r="1522" spans="4:24" x14ac:dyDescent="0.25">
      <c r="D1522" s="117">
        <v>1504</v>
      </c>
      <c r="E1522" s="117">
        <v>-4.5730290000000003E-16</v>
      </c>
      <c r="F1522" s="117" t="s">
        <v>687</v>
      </c>
      <c r="G1522" s="117" t="s">
        <v>687</v>
      </c>
      <c r="H1522" s="434" t="s">
        <v>687</v>
      </c>
      <c r="W1522" s="117" t="s">
        <v>687</v>
      </c>
      <c r="X1522" s="117" t="s">
        <v>687</v>
      </c>
    </row>
    <row r="1523" spans="4:24" x14ac:dyDescent="0.25">
      <c r="D1523" s="117">
        <v>1505</v>
      </c>
      <c r="E1523" s="117">
        <v>1.1940320000000001E-13</v>
      </c>
      <c r="F1523" s="117" t="s">
        <v>687</v>
      </c>
      <c r="G1523" s="117" t="s">
        <v>687</v>
      </c>
      <c r="H1523" s="434" t="s">
        <v>687</v>
      </c>
      <c r="W1523" s="117" t="s">
        <v>687</v>
      </c>
      <c r="X1523" s="117" t="s">
        <v>687</v>
      </c>
    </row>
    <row r="1524" spans="4:24" x14ac:dyDescent="0.25">
      <c r="D1524" s="117">
        <v>1506</v>
      </c>
      <c r="E1524" s="117">
        <v>-4.0454359999999998E-14</v>
      </c>
      <c r="F1524" s="117" t="s">
        <v>687</v>
      </c>
      <c r="G1524" s="117" t="s">
        <v>687</v>
      </c>
      <c r="H1524" s="434" t="s">
        <v>687</v>
      </c>
      <c r="W1524" s="117" t="s">
        <v>687</v>
      </c>
      <c r="X1524" s="117" t="s">
        <v>687</v>
      </c>
    </row>
    <row r="1525" spans="4:24" x14ac:dyDescent="0.25">
      <c r="D1525" s="117">
        <v>1507</v>
      </c>
      <c r="E1525" s="117">
        <v>7.4047020000000004E-14</v>
      </c>
      <c r="F1525" s="117" t="s">
        <v>687</v>
      </c>
      <c r="G1525" s="117" t="s">
        <v>687</v>
      </c>
      <c r="H1525" s="434" t="s">
        <v>687</v>
      </c>
      <c r="W1525" s="117" t="s">
        <v>687</v>
      </c>
      <c r="X1525" s="117" t="s">
        <v>687</v>
      </c>
    </row>
    <row r="1526" spans="4:24" x14ac:dyDescent="0.25">
      <c r="D1526" s="117">
        <v>1508</v>
      </c>
      <c r="E1526" s="117">
        <v>-4.6336280000000002E-14</v>
      </c>
      <c r="F1526" s="117" t="s">
        <v>687</v>
      </c>
      <c r="G1526" s="117" t="s">
        <v>687</v>
      </c>
      <c r="H1526" s="434" t="s">
        <v>687</v>
      </c>
      <c r="W1526" s="117" t="s">
        <v>687</v>
      </c>
      <c r="X1526" s="117" t="s">
        <v>687</v>
      </c>
    </row>
    <row r="1527" spans="4:24" x14ac:dyDescent="0.25">
      <c r="D1527" s="117">
        <v>1509</v>
      </c>
      <c r="E1527" s="117">
        <v>2.084832E-14</v>
      </c>
      <c r="F1527" s="117" t="s">
        <v>687</v>
      </c>
      <c r="G1527" s="117" t="s">
        <v>687</v>
      </c>
      <c r="H1527" s="434" t="s">
        <v>687</v>
      </c>
      <c r="W1527" s="117" t="s">
        <v>687</v>
      </c>
      <c r="X1527" s="117" t="s">
        <v>687</v>
      </c>
    </row>
    <row r="1528" spans="4:24" x14ac:dyDescent="0.25">
      <c r="D1528" s="117">
        <v>1510</v>
      </c>
      <c r="E1528" s="117">
        <v>6.7317130000000001E-15</v>
      </c>
      <c r="F1528" s="117" t="s">
        <v>687</v>
      </c>
      <c r="G1528" s="117" t="s">
        <v>687</v>
      </c>
      <c r="H1528" s="434" t="s">
        <v>687</v>
      </c>
      <c r="W1528" s="117" t="s">
        <v>687</v>
      </c>
      <c r="X1528" s="117" t="s">
        <v>687</v>
      </c>
    </row>
    <row r="1529" spans="4:24" x14ac:dyDescent="0.25">
      <c r="D1529" s="117">
        <v>1511</v>
      </c>
      <c r="E1529" s="117">
        <v>1.9802650000000001E-14</v>
      </c>
      <c r="F1529" s="117" t="s">
        <v>687</v>
      </c>
      <c r="G1529" s="117" t="s">
        <v>687</v>
      </c>
      <c r="H1529" s="434" t="s">
        <v>687</v>
      </c>
      <c r="W1529" s="117" t="s">
        <v>687</v>
      </c>
      <c r="X1529" s="117" t="s">
        <v>687</v>
      </c>
    </row>
    <row r="1530" spans="4:24" x14ac:dyDescent="0.25">
      <c r="D1530" s="117">
        <v>1512</v>
      </c>
      <c r="E1530" s="117">
        <v>4.3983870000000003E-14</v>
      </c>
      <c r="F1530" s="117" t="s">
        <v>687</v>
      </c>
      <c r="G1530" s="117" t="s">
        <v>687</v>
      </c>
      <c r="H1530" s="434" t="s">
        <v>687</v>
      </c>
      <c r="W1530" s="117" t="s">
        <v>687</v>
      </c>
      <c r="X1530" s="117" t="s">
        <v>687</v>
      </c>
    </row>
    <row r="1531" spans="4:24" x14ac:dyDescent="0.25">
      <c r="D1531" s="117">
        <v>1513</v>
      </c>
      <c r="E1531" s="117">
        <v>1.1112089999999999E-15</v>
      </c>
      <c r="F1531" s="117" t="s">
        <v>687</v>
      </c>
      <c r="G1531" s="117" t="s">
        <v>687</v>
      </c>
      <c r="H1531" s="434" t="s">
        <v>687</v>
      </c>
      <c r="W1531" s="117" t="s">
        <v>687</v>
      </c>
      <c r="X1531" s="117" t="s">
        <v>687</v>
      </c>
    </row>
    <row r="1532" spans="4:24" x14ac:dyDescent="0.25">
      <c r="D1532" s="117">
        <v>1514</v>
      </c>
      <c r="E1532" s="117">
        <v>-2.3462140000000001E-14</v>
      </c>
      <c r="F1532" s="117" t="s">
        <v>687</v>
      </c>
      <c r="G1532" s="117" t="s">
        <v>687</v>
      </c>
      <c r="H1532" s="434" t="s">
        <v>687</v>
      </c>
      <c r="W1532" s="117" t="s">
        <v>687</v>
      </c>
      <c r="X1532" s="117" t="s">
        <v>687</v>
      </c>
    </row>
    <row r="1533" spans="4:24" x14ac:dyDescent="0.25">
      <c r="D1533" s="117">
        <v>1515</v>
      </c>
      <c r="E1533" s="117">
        <v>-6.5174099999999996E-17</v>
      </c>
      <c r="F1533" s="117" t="s">
        <v>687</v>
      </c>
      <c r="G1533" s="117" t="s">
        <v>687</v>
      </c>
      <c r="H1533" s="434" t="s">
        <v>687</v>
      </c>
      <c r="W1533" s="117" t="s">
        <v>687</v>
      </c>
      <c r="X1533" s="117" t="s">
        <v>687</v>
      </c>
    </row>
    <row r="1534" spans="4:24" x14ac:dyDescent="0.25">
      <c r="D1534" s="117">
        <v>1516</v>
      </c>
      <c r="E1534" s="117">
        <v>9.0844800000000004E-15</v>
      </c>
      <c r="F1534" s="117" t="s">
        <v>687</v>
      </c>
      <c r="G1534" s="117" t="s">
        <v>687</v>
      </c>
      <c r="H1534" s="434" t="s">
        <v>687</v>
      </c>
      <c r="W1534" s="117" t="s">
        <v>687</v>
      </c>
      <c r="X1534" s="117" t="s">
        <v>687</v>
      </c>
    </row>
    <row r="1535" spans="4:24" x14ac:dyDescent="0.25">
      <c r="D1535" s="117">
        <v>1517</v>
      </c>
      <c r="E1535" s="117">
        <v>1.522782E-14</v>
      </c>
      <c r="F1535" s="117" t="s">
        <v>687</v>
      </c>
      <c r="G1535" s="117" t="s">
        <v>687</v>
      </c>
      <c r="H1535" s="434" t="s">
        <v>687</v>
      </c>
      <c r="W1535" s="117" t="s">
        <v>687</v>
      </c>
      <c r="X1535" s="117" t="s">
        <v>687</v>
      </c>
    </row>
    <row r="1536" spans="4:24" x14ac:dyDescent="0.25">
      <c r="D1536" s="117">
        <v>1518</v>
      </c>
      <c r="E1536" s="117">
        <v>7.8883259999999994E-14</v>
      </c>
      <c r="F1536" s="117" t="s">
        <v>687</v>
      </c>
      <c r="G1536" s="117" t="s">
        <v>687</v>
      </c>
      <c r="H1536" s="434" t="s">
        <v>687</v>
      </c>
      <c r="W1536" s="117" t="s">
        <v>687</v>
      </c>
      <c r="X1536" s="117" t="s">
        <v>687</v>
      </c>
    </row>
    <row r="1537" spans="4:24" x14ac:dyDescent="0.25">
      <c r="D1537" s="117">
        <v>1519</v>
      </c>
      <c r="E1537" s="117">
        <v>-1.9148739999999999E-14</v>
      </c>
      <c r="F1537" s="117" t="s">
        <v>687</v>
      </c>
      <c r="G1537" s="117" t="s">
        <v>687</v>
      </c>
      <c r="H1537" s="434" t="s">
        <v>687</v>
      </c>
      <c r="W1537" s="117" t="s">
        <v>687</v>
      </c>
      <c r="X1537" s="117" t="s">
        <v>687</v>
      </c>
    </row>
    <row r="1538" spans="4:24" x14ac:dyDescent="0.25">
      <c r="D1538" s="117">
        <v>1520</v>
      </c>
      <c r="E1538" s="117">
        <v>2.228612E-14</v>
      </c>
      <c r="F1538" s="117" t="s">
        <v>687</v>
      </c>
      <c r="G1538" s="117" t="s">
        <v>687</v>
      </c>
      <c r="H1538" s="434" t="s">
        <v>687</v>
      </c>
      <c r="W1538" s="117" t="s">
        <v>687</v>
      </c>
      <c r="X1538" s="117" t="s">
        <v>687</v>
      </c>
    </row>
    <row r="1539" spans="4:24" x14ac:dyDescent="0.25">
      <c r="D1539" s="117">
        <v>1521</v>
      </c>
      <c r="E1539" s="117">
        <v>1.666562E-14</v>
      </c>
      <c r="F1539" s="117" t="s">
        <v>687</v>
      </c>
      <c r="G1539" s="117" t="s">
        <v>687</v>
      </c>
      <c r="H1539" s="434" t="s">
        <v>687</v>
      </c>
      <c r="W1539" s="117" t="s">
        <v>687</v>
      </c>
      <c r="X1539" s="117" t="s">
        <v>687</v>
      </c>
    </row>
    <row r="1540" spans="4:24" x14ac:dyDescent="0.25">
      <c r="D1540" s="117">
        <v>1522</v>
      </c>
      <c r="E1540" s="117">
        <v>1.182938E-14</v>
      </c>
      <c r="F1540" s="117" t="s">
        <v>687</v>
      </c>
      <c r="G1540" s="117" t="s">
        <v>687</v>
      </c>
      <c r="H1540" s="434" t="s">
        <v>687</v>
      </c>
      <c r="W1540" s="117" t="s">
        <v>687</v>
      </c>
      <c r="X1540" s="117" t="s">
        <v>687</v>
      </c>
    </row>
    <row r="1541" spans="4:24" x14ac:dyDescent="0.25">
      <c r="D1541" s="117">
        <v>1523</v>
      </c>
      <c r="E1541" s="117">
        <v>-4.5092900000000003E-15</v>
      </c>
      <c r="F1541" s="117" t="s">
        <v>687</v>
      </c>
      <c r="G1541" s="117" t="s">
        <v>687</v>
      </c>
      <c r="H1541" s="434" t="s">
        <v>687</v>
      </c>
      <c r="W1541" s="117" t="s">
        <v>687</v>
      </c>
      <c r="X1541" s="117" t="s">
        <v>687</v>
      </c>
    </row>
    <row r="1542" spans="4:24" x14ac:dyDescent="0.25">
      <c r="D1542" s="117">
        <v>1524</v>
      </c>
      <c r="E1542" s="117">
        <v>2.424676E-14</v>
      </c>
      <c r="F1542" s="117" t="s">
        <v>687</v>
      </c>
      <c r="G1542" s="117" t="s">
        <v>687</v>
      </c>
      <c r="H1542" s="434" t="s">
        <v>687</v>
      </c>
      <c r="W1542" s="117" t="s">
        <v>687</v>
      </c>
      <c r="X1542" s="117" t="s">
        <v>687</v>
      </c>
    </row>
    <row r="1543" spans="4:24" x14ac:dyDescent="0.25">
      <c r="D1543" s="117">
        <v>1525</v>
      </c>
      <c r="E1543" s="117">
        <v>-8.6919859999999994E-15</v>
      </c>
      <c r="F1543" s="117" t="s">
        <v>687</v>
      </c>
      <c r="G1543" s="117" t="s">
        <v>687</v>
      </c>
      <c r="H1543" s="434" t="s">
        <v>687</v>
      </c>
      <c r="W1543" s="117" t="s">
        <v>687</v>
      </c>
      <c r="X1543" s="117" t="s">
        <v>687</v>
      </c>
    </row>
    <row r="1544" spans="4:24" x14ac:dyDescent="0.25">
      <c r="D1544" s="117">
        <v>1526</v>
      </c>
      <c r="E1544" s="117">
        <v>6.0976090000000006E-14</v>
      </c>
      <c r="F1544" s="117" t="s">
        <v>687</v>
      </c>
      <c r="G1544" s="117" t="s">
        <v>687</v>
      </c>
      <c r="H1544" s="434" t="s">
        <v>687</v>
      </c>
      <c r="W1544" s="117" t="s">
        <v>687</v>
      </c>
      <c r="X1544" s="117" t="s">
        <v>687</v>
      </c>
    </row>
    <row r="1545" spans="4:24" x14ac:dyDescent="0.25">
      <c r="D1545" s="117">
        <v>1527</v>
      </c>
      <c r="E1545" s="117">
        <v>3.9868160000000003E-15</v>
      </c>
      <c r="F1545" s="117" t="s">
        <v>687</v>
      </c>
      <c r="G1545" s="117" t="s">
        <v>687</v>
      </c>
      <c r="H1545" s="434" t="s">
        <v>687</v>
      </c>
      <c r="W1545" s="117" t="s">
        <v>687</v>
      </c>
      <c r="X1545" s="117" t="s">
        <v>687</v>
      </c>
    </row>
    <row r="1546" spans="4:24" x14ac:dyDescent="0.25">
      <c r="D1546" s="117">
        <v>1528</v>
      </c>
      <c r="E1546" s="117">
        <v>6.7317130000000001E-15</v>
      </c>
      <c r="F1546" s="117" t="s">
        <v>687</v>
      </c>
      <c r="G1546" s="117" t="s">
        <v>687</v>
      </c>
      <c r="H1546" s="434" t="s">
        <v>687</v>
      </c>
      <c r="W1546" s="117" t="s">
        <v>687</v>
      </c>
      <c r="X1546" s="117" t="s">
        <v>687</v>
      </c>
    </row>
    <row r="1547" spans="4:24" x14ac:dyDescent="0.25">
      <c r="D1547" s="117">
        <v>1529</v>
      </c>
      <c r="E1547" s="117">
        <v>5.1434310000000002E-14</v>
      </c>
      <c r="F1547" s="117" t="s">
        <v>687</v>
      </c>
      <c r="G1547" s="117" t="s">
        <v>687</v>
      </c>
      <c r="H1547" s="434" t="s">
        <v>687</v>
      </c>
      <c r="W1547" s="117" t="s">
        <v>687</v>
      </c>
      <c r="X1547" s="117" t="s">
        <v>687</v>
      </c>
    </row>
    <row r="1548" spans="4:24" x14ac:dyDescent="0.25">
      <c r="D1548" s="117">
        <v>1530</v>
      </c>
      <c r="E1548" s="117">
        <v>-4.6400010000000003E-15</v>
      </c>
      <c r="F1548" s="117" t="s">
        <v>687</v>
      </c>
      <c r="G1548" s="117" t="s">
        <v>687</v>
      </c>
      <c r="H1548" s="434" t="s">
        <v>687</v>
      </c>
      <c r="W1548" s="117" t="s">
        <v>687</v>
      </c>
      <c r="X1548" s="117" t="s">
        <v>687</v>
      </c>
    </row>
    <row r="1549" spans="4:24" x14ac:dyDescent="0.25">
      <c r="D1549" s="117">
        <v>1531</v>
      </c>
      <c r="E1549" s="117">
        <v>4.594451E-14</v>
      </c>
      <c r="F1549" s="117" t="s">
        <v>687</v>
      </c>
      <c r="G1549" s="117" t="s">
        <v>687</v>
      </c>
      <c r="H1549" s="434" t="s">
        <v>687</v>
      </c>
      <c r="W1549" s="117" t="s">
        <v>687</v>
      </c>
      <c r="X1549" s="117" t="s">
        <v>687</v>
      </c>
    </row>
    <row r="1550" spans="4:24" x14ac:dyDescent="0.25">
      <c r="D1550" s="117">
        <v>1532</v>
      </c>
      <c r="E1550" s="117">
        <v>-9.7376650000000004E-15</v>
      </c>
      <c r="F1550" s="117" t="s">
        <v>687</v>
      </c>
      <c r="G1550" s="117" t="s">
        <v>687</v>
      </c>
      <c r="H1550" s="434" t="s">
        <v>687</v>
      </c>
      <c r="W1550" s="117" t="s">
        <v>687</v>
      </c>
      <c r="X1550" s="117" t="s">
        <v>687</v>
      </c>
    </row>
    <row r="1551" spans="4:24" x14ac:dyDescent="0.25">
      <c r="D1551" s="117">
        <v>1533</v>
      </c>
      <c r="E1551" s="117">
        <v>5.6793389999999999E-14</v>
      </c>
      <c r="F1551" s="117" t="s">
        <v>687</v>
      </c>
      <c r="G1551" s="117" t="s">
        <v>687</v>
      </c>
      <c r="H1551" s="434" t="s">
        <v>687</v>
      </c>
      <c r="W1551" s="117" t="s">
        <v>687</v>
      </c>
      <c r="X1551" s="117" t="s">
        <v>687</v>
      </c>
    </row>
    <row r="1552" spans="4:24" x14ac:dyDescent="0.25">
      <c r="D1552" s="117">
        <v>1534</v>
      </c>
      <c r="E1552" s="117">
        <v>1.156796E-14</v>
      </c>
      <c r="F1552" s="117" t="s">
        <v>687</v>
      </c>
      <c r="G1552" s="117" t="s">
        <v>687</v>
      </c>
      <c r="H1552" s="434" t="s">
        <v>687</v>
      </c>
      <c r="W1552" s="117" t="s">
        <v>687</v>
      </c>
      <c r="X1552" s="117" t="s">
        <v>687</v>
      </c>
    </row>
    <row r="1553" spans="4:24" x14ac:dyDescent="0.25">
      <c r="D1553" s="117">
        <v>1535</v>
      </c>
      <c r="E1553" s="117">
        <v>-1.4181780000000001E-14</v>
      </c>
      <c r="F1553" s="117" t="s">
        <v>687</v>
      </c>
      <c r="G1553" s="117" t="s">
        <v>687</v>
      </c>
      <c r="H1553" s="434" t="s">
        <v>687</v>
      </c>
      <c r="W1553" s="117" t="s">
        <v>687</v>
      </c>
      <c r="X1553" s="117" t="s">
        <v>687</v>
      </c>
    </row>
    <row r="1554" spans="4:24" x14ac:dyDescent="0.25">
      <c r="D1554" s="117">
        <v>1536</v>
      </c>
      <c r="E1554" s="117">
        <v>9.4766069999999997E-15</v>
      </c>
      <c r="F1554" s="117" t="s">
        <v>687</v>
      </c>
      <c r="G1554" s="117" t="s">
        <v>687</v>
      </c>
      <c r="H1554" s="434" t="s">
        <v>687</v>
      </c>
      <c r="W1554" s="117" t="s">
        <v>687</v>
      </c>
      <c r="X1554" s="117" t="s">
        <v>687</v>
      </c>
    </row>
    <row r="1555" spans="4:24" x14ac:dyDescent="0.25">
      <c r="D1555" s="117">
        <v>1537</v>
      </c>
      <c r="E1555" s="117">
        <v>2.8298750000000001E-14</v>
      </c>
      <c r="F1555" s="117" t="s">
        <v>687</v>
      </c>
      <c r="G1555" s="117" t="s">
        <v>687</v>
      </c>
      <c r="H1555" s="434" t="s">
        <v>687</v>
      </c>
      <c r="W1555" s="117" t="s">
        <v>687</v>
      </c>
      <c r="X1555" s="117" t="s">
        <v>687</v>
      </c>
    </row>
    <row r="1556" spans="4:24" x14ac:dyDescent="0.25">
      <c r="D1556" s="117">
        <v>1538</v>
      </c>
      <c r="E1556" s="117">
        <v>2.5684570000000002E-14</v>
      </c>
      <c r="F1556" s="117" t="s">
        <v>687</v>
      </c>
      <c r="G1556" s="117" t="s">
        <v>687</v>
      </c>
      <c r="H1556" s="434" t="s">
        <v>687</v>
      </c>
      <c r="W1556" s="117" t="s">
        <v>687</v>
      </c>
      <c r="X1556" s="117" t="s">
        <v>687</v>
      </c>
    </row>
    <row r="1557" spans="4:24" x14ac:dyDescent="0.25">
      <c r="D1557" s="117">
        <v>1539</v>
      </c>
      <c r="E1557" s="117">
        <v>2.5031020000000001E-14</v>
      </c>
      <c r="F1557" s="117" t="s">
        <v>687</v>
      </c>
      <c r="G1557" s="117" t="s">
        <v>687</v>
      </c>
      <c r="H1557" s="434" t="s">
        <v>687</v>
      </c>
      <c r="W1557" s="117" t="s">
        <v>687</v>
      </c>
      <c r="X1557" s="117" t="s">
        <v>687</v>
      </c>
    </row>
    <row r="1558" spans="4:24" x14ac:dyDescent="0.25">
      <c r="D1558" s="117">
        <v>1540</v>
      </c>
      <c r="E1558" s="117">
        <v>6.2088750000000001E-15</v>
      </c>
      <c r="F1558" s="117" t="s">
        <v>687</v>
      </c>
      <c r="G1558" s="117" t="s">
        <v>687</v>
      </c>
      <c r="H1558" s="434" t="s">
        <v>687</v>
      </c>
      <c r="W1558" s="117" t="s">
        <v>687</v>
      </c>
      <c r="X1558" s="117" t="s">
        <v>687</v>
      </c>
    </row>
    <row r="1559" spans="4:24" x14ac:dyDescent="0.25">
      <c r="D1559" s="117">
        <v>1541</v>
      </c>
      <c r="E1559" s="117">
        <v>-8.1691499999999998E-15</v>
      </c>
      <c r="F1559" s="117" t="s">
        <v>687</v>
      </c>
      <c r="G1559" s="117" t="s">
        <v>687</v>
      </c>
      <c r="H1559" s="434" t="s">
        <v>687</v>
      </c>
      <c r="W1559" s="117" t="s">
        <v>687</v>
      </c>
      <c r="X1559" s="117" t="s">
        <v>687</v>
      </c>
    </row>
    <row r="1560" spans="4:24" x14ac:dyDescent="0.25">
      <c r="D1560" s="117">
        <v>1542</v>
      </c>
      <c r="E1560" s="117">
        <v>1.9802650000000001E-14</v>
      </c>
      <c r="F1560" s="117" t="s">
        <v>687</v>
      </c>
      <c r="G1560" s="117" t="s">
        <v>687</v>
      </c>
      <c r="H1560" s="434" t="s">
        <v>687</v>
      </c>
      <c r="W1560" s="117" t="s">
        <v>687</v>
      </c>
      <c r="X1560" s="117" t="s">
        <v>687</v>
      </c>
    </row>
    <row r="1561" spans="4:24" x14ac:dyDescent="0.25">
      <c r="D1561" s="117">
        <v>1543</v>
      </c>
      <c r="E1561" s="117">
        <v>-6.0060760000000001E-14</v>
      </c>
      <c r="F1561" s="117" t="s">
        <v>687</v>
      </c>
      <c r="G1561" s="117" t="s">
        <v>687</v>
      </c>
      <c r="H1561" s="434" t="s">
        <v>687</v>
      </c>
      <c r="W1561" s="117" t="s">
        <v>687</v>
      </c>
      <c r="X1561" s="117" t="s">
        <v>687</v>
      </c>
    </row>
    <row r="1562" spans="4:24" x14ac:dyDescent="0.25">
      <c r="D1562" s="117">
        <v>1544</v>
      </c>
      <c r="E1562" s="117">
        <v>9.6529030000000004E-14</v>
      </c>
      <c r="F1562" s="117" t="s">
        <v>687</v>
      </c>
      <c r="G1562" s="117" t="s">
        <v>687</v>
      </c>
      <c r="H1562" s="434" t="s">
        <v>687</v>
      </c>
      <c r="W1562" s="117" t="s">
        <v>687</v>
      </c>
      <c r="X1562" s="117" t="s">
        <v>687</v>
      </c>
    </row>
    <row r="1563" spans="4:24" x14ac:dyDescent="0.25">
      <c r="D1563" s="117">
        <v>1545</v>
      </c>
      <c r="E1563" s="117">
        <v>-5.234891E-14</v>
      </c>
      <c r="F1563" s="117" t="s">
        <v>687</v>
      </c>
      <c r="G1563" s="117" t="s">
        <v>687</v>
      </c>
      <c r="H1563" s="434" t="s">
        <v>687</v>
      </c>
      <c r="W1563" s="117" t="s">
        <v>687</v>
      </c>
      <c r="X1563" s="117" t="s">
        <v>687</v>
      </c>
    </row>
    <row r="1564" spans="4:24" x14ac:dyDescent="0.25">
      <c r="D1564" s="117">
        <v>1546</v>
      </c>
      <c r="E1564" s="117">
        <v>5.8100480000000002E-14</v>
      </c>
      <c r="F1564" s="117" t="s">
        <v>687</v>
      </c>
      <c r="G1564" s="117" t="s">
        <v>687</v>
      </c>
      <c r="H1564" s="434" t="s">
        <v>687</v>
      </c>
      <c r="W1564" s="117" t="s">
        <v>687</v>
      </c>
      <c r="X1564" s="117" t="s">
        <v>687</v>
      </c>
    </row>
    <row r="1565" spans="4:24" x14ac:dyDescent="0.25">
      <c r="D1565" s="117">
        <v>1547</v>
      </c>
      <c r="E1565" s="117">
        <v>-1.6142420000000001E-14</v>
      </c>
      <c r="F1565" s="117" t="s">
        <v>687</v>
      </c>
      <c r="G1565" s="117" t="s">
        <v>687</v>
      </c>
      <c r="H1565" s="434" t="s">
        <v>687</v>
      </c>
      <c r="W1565" s="117" t="s">
        <v>687</v>
      </c>
      <c r="X1565" s="117" t="s">
        <v>687</v>
      </c>
    </row>
    <row r="1566" spans="4:24" x14ac:dyDescent="0.25">
      <c r="D1566" s="117">
        <v>1548</v>
      </c>
      <c r="E1566" s="117">
        <v>9.8050159999999997E-16</v>
      </c>
      <c r="F1566" s="117" t="s">
        <v>687</v>
      </c>
      <c r="G1566" s="117" t="s">
        <v>687</v>
      </c>
      <c r="H1566" s="434" t="s">
        <v>687</v>
      </c>
      <c r="W1566" s="117" t="s">
        <v>687</v>
      </c>
      <c r="X1566" s="117" t="s">
        <v>687</v>
      </c>
    </row>
    <row r="1567" spans="4:24" x14ac:dyDescent="0.25">
      <c r="D1567" s="117">
        <v>1549</v>
      </c>
      <c r="E1567" s="117">
        <v>9.0844800000000004E-15</v>
      </c>
      <c r="F1567" s="117" t="s">
        <v>687</v>
      </c>
      <c r="G1567" s="117" t="s">
        <v>687</v>
      </c>
      <c r="H1567" s="434" t="s">
        <v>687</v>
      </c>
      <c r="W1567" s="117" t="s">
        <v>687</v>
      </c>
      <c r="X1567" s="117" t="s">
        <v>687</v>
      </c>
    </row>
    <row r="1568" spans="4:24" x14ac:dyDescent="0.25">
      <c r="D1568" s="117">
        <v>1550</v>
      </c>
      <c r="E1568" s="117">
        <v>2.4508180000000001E-14</v>
      </c>
      <c r="F1568" s="117" t="s">
        <v>687</v>
      </c>
      <c r="G1568" s="117" t="s">
        <v>687</v>
      </c>
      <c r="H1568" s="434" t="s">
        <v>687</v>
      </c>
      <c r="W1568" s="117" t="s">
        <v>687</v>
      </c>
      <c r="X1568" s="117" t="s">
        <v>687</v>
      </c>
    </row>
    <row r="1569" spans="4:24" x14ac:dyDescent="0.25">
      <c r="D1569" s="117">
        <v>1551</v>
      </c>
      <c r="E1569" s="117">
        <v>-7.3393109999999999E-14</v>
      </c>
      <c r="F1569" s="117" t="s">
        <v>687</v>
      </c>
      <c r="G1569" s="117" t="s">
        <v>687</v>
      </c>
      <c r="H1569" s="434" t="s">
        <v>687</v>
      </c>
      <c r="W1569" s="117" t="s">
        <v>687</v>
      </c>
      <c r="X1569" s="117" t="s">
        <v>687</v>
      </c>
    </row>
    <row r="1570" spans="4:24" x14ac:dyDescent="0.25">
      <c r="D1570" s="117">
        <v>1552</v>
      </c>
      <c r="E1570" s="117">
        <v>6.3720980000000005E-14</v>
      </c>
      <c r="F1570" s="117" t="s">
        <v>687</v>
      </c>
      <c r="G1570" s="117" t="s">
        <v>687</v>
      </c>
      <c r="H1570" s="434" t="s">
        <v>687</v>
      </c>
      <c r="W1570" s="117" t="s">
        <v>687</v>
      </c>
      <c r="X1570" s="117" t="s">
        <v>687</v>
      </c>
    </row>
    <row r="1571" spans="4:24" x14ac:dyDescent="0.25">
      <c r="D1571" s="117">
        <v>1553</v>
      </c>
      <c r="E1571" s="117">
        <v>-4.3785810000000001E-15</v>
      </c>
      <c r="F1571" s="117" t="s">
        <v>687</v>
      </c>
      <c r="G1571" s="117" t="s">
        <v>687</v>
      </c>
      <c r="H1571" s="434" t="s">
        <v>687</v>
      </c>
      <c r="W1571" s="117" t="s">
        <v>687</v>
      </c>
      <c r="X1571" s="117" t="s">
        <v>687</v>
      </c>
    </row>
    <row r="1572" spans="4:24" x14ac:dyDescent="0.25">
      <c r="D1572" s="117">
        <v>1554</v>
      </c>
      <c r="E1572" s="117">
        <v>2.9213720000000002E-14</v>
      </c>
      <c r="F1572" s="117" t="s">
        <v>687</v>
      </c>
      <c r="G1572" s="117" t="s">
        <v>687</v>
      </c>
      <c r="H1572" s="434" t="s">
        <v>687</v>
      </c>
      <c r="W1572" s="117" t="s">
        <v>687</v>
      </c>
      <c r="X1572" s="117" t="s">
        <v>687</v>
      </c>
    </row>
    <row r="1573" spans="4:24" x14ac:dyDescent="0.25">
      <c r="D1573" s="117">
        <v>1555</v>
      </c>
      <c r="E1573" s="117">
        <v>-1.352824E-14</v>
      </c>
      <c r="F1573" s="117" t="s">
        <v>687</v>
      </c>
      <c r="G1573" s="117" t="s">
        <v>687</v>
      </c>
      <c r="H1573" s="434" t="s">
        <v>687</v>
      </c>
      <c r="W1573" s="117" t="s">
        <v>687</v>
      </c>
      <c r="X1573" s="117" t="s">
        <v>687</v>
      </c>
    </row>
    <row r="1574" spans="4:24" x14ac:dyDescent="0.25">
      <c r="D1574" s="117">
        <v>1556</v>
      </c>
      <c r="E1574" s="117">
        <v>5.9799699999999999E-14</v>
      </c>
      <c r="F1574" s="117" t="s">
        <v>687</v>
      </c>
      <c r="G1574" s="117" t="s">
        <v>687</v>
      </c>
      <c r="H1574" s="434" t="s">
        <v>687</v>
      </c>
      <c r="W1574" s="117" t="s">
        <v>687</v>
      </c>
      <c r="X1574" s="117" t="s">
        <v>687</v>
      </c>
    </row>
    <row r="1575" spans="4:24" x14ac:dyDescent="0.25">
      <c r="D1575" s="117">
        <v>1557</v>
      </c>
      <c r="E1575" s="117">
        <v>-2.5814909999999999E-14</v>
      </c>
      <c r="F1575" s="117" t="s">
        <v>687</v>
      </c>
      <c r="G1575" s="117" t="s">
        <v>687</v>
      </c>
      <c r="H1575" s="434" t="s">
        <v>687</v>
      </c>
      <c r="W1575" s="117" t="s">
        <v>687</v>
      </c>
      <c r="X1575" s="117" t="s">
        <v>687</v>
      </c>
    </row>
    <row r="1576" spans="4:24" x14ac:dyDescent="0.25">
      <c r="D1576" s="117">
        <v>1558</v>
      </c>
      <c r="E1576" s="117">
        <v>5.6009129999999998E-14</v>
      </c>
      <c r="F1576" s="117" t="s">
        <v>687</v>
      </c>
      <c r="G1576" s="117" t="s">
        <v>687</v>
      </c>
      <c r="H1576" s="434" t="s">
        <v>687</v>
      </c>
      <c r="W1576" s="117" t="s">
        <v>687</v>
      </c>
      <c r="X1576" s="117" t="s">
        <v>687</v>
      </c>
    </row>
    <row r="1577" spans="4:24" x14ac:dyDescent="0.25">
      <c r="D1577" s="117">
        <v>1559</v>
      </c>
      <c r="E1577" s="117">
        <v>4.1108269999999997E-14</v>
      </c>
      <c r="F1577" s="117" t="s">
        <v>687</v>
      </c>
      <c r="G1577" s="117" t="s">
        <v>687</v>
      </c>
      <c r="H1577" s="434" t="s">
        <v>687</v>
      </c>
      <c r="W1577" s="117" t="s">
        <v>687</v>
      </c>
      <c r="X1577" s="117" t="s">
        <v>687</v>
      </c>
    </row>
    <row r="1578" spans="4:24" x14ac:dyDescent="0.25">
      <c r="D1578" s="117">
        <v>1560</v>
      </c>
      <c r="E1578" s="117">
        <v>-3.3396059999999998E-14</v>
      </c>
      <c r="F1578" s="117" t="s">
        <v>687</v>
      </c>
      <c r="G1578" s="117" t="s">
        <v>687</v>
      </c>
      <c r="H1578" s="434" t="s">
        <v>687</v>
      </c>
      <c r="W1578" s="117" t="s">
        <v>687</v>
      </c>
      <c r="X1578" s="117" t="s">
        <v>687</v>
      </c>
    </row>
    <row r="1579" spans="4:24" x14ac:dyDescent="0.25">
      <c r="D1579" s="117">
        <v>1561</v>
      </c>
      <c r="E1579" s="117">
        <v>3.9670460000000002E-14</v>
      </c>
      <c r="F1579" s="117" t="s">
        <v>687</v>
      </c>
      <c r="G1579" s="117" t="s">
        <v>687</v>
      </c>
      <c r="H1579" s="434" t="s">
        <v>687</v>
      </c>
      <c r="W1579" s="117" t="s">
        <v>687</v>
      </c>
      <c r="X1579" s="117" t="s">
        <v>687</v>
      </c>
    </row>
    <row r="1580" spans="4:24" x14ac:dyDescent="0.25">
      <c r="D1580" s="117">
        <v>1562</v>
      </c>
      <c r="E1580" s="117">
        <v>-6.2085110000000002E-15</v>
      </c>
      <c r="F1580" s="117" t="s">
        <v>687</v>
      </c>
      <c r="G1580" s="117" t="s">
        <v>687</v>
      </c>
      <c r="H1580" s="434" t="s">
        <v>687</v>
      </c>
      <c r="W1580" s="117" t="s">
        <v>687</v>
      </c>
      <c r="X1580" s="117" t="s">
        <v>687</v>
      </c>
    </row>
    <row r="1581" spans="4:24" x14ac:dyDescent="0.25">
      <c r="D1581" s="117">
        <v>1563</v>
      </c>
      <c r="E1581" s="117">
        <v>-3.5618109999999997E-14</v>
      </c>
      <c r="F1581" s="117" t="s">
        <v>687</v>
      </c>
      <c r="G1581" s="117" t="s">
        <v>687</v>
      </c>
      <c r="H1581" s="434" t="s">
        <v>687</v>
      </c>
      <c r="W1581" s="117" t="s">
        <v>687</v>
      </c>
      <c r="X1581" s="117" t="s">
        <v>687</v>
      </c>
    </row>
    <row r="1582" spans="4:24" x14ac:dyDescent="0.25">
      <c r="D1582" s="117">
        <v>1564</v>
      </c>
      <c r="E1582" s="117">
        <v>-1.9540869999999999E-14</v>
      </c>
      <c r="F1582" s="117" t="s">
        <v>687</v>
      </c>
      <c r="G1582" s="117" t="s">
        <v>687</v>
      </c>
      <c r="H1582" s="434" t="s">
        <v>687</v>
      </c>
      <c r="W1582" s="117" t="s">
        <v>687</v>
      </c>
      <c r="X1582" s="117" t="s">
        <v>687</v>
      </c>
    </row>
    <row r="1583" spans="4:24" x14ac:dyDescent="0.25">
      <c r="D1583" s="117">
        <v>1565</v>
      </c>
      <c r="E1583" s="117">
        <v>4.8166569999999997E-14</v>
      </c>
      <c r="F1583" s="117" t="s">
        <v>687</v>
      </c>
      <c r="G1583" s="117" t="s">
        <v>687</v>
      </c>
      <c r="H1583" s="434" t="s">
        <v>687</v>
      </c>
      <c r="W1583" s="117" t="s">
        <v>687</v>
      </c>
      <c r="X1583" s="117" t="s">
        <v>687</v>
      </c>
    </row>
    <row r="1584" spans="4:24" x14ac:dyDescent="0.25">
      <c r="D1584" s="117">
        <v>1566</v>
      </c>
      <c r="E1584" s="117">
        <v>-1.6795970000000001E-14</v>
      </c>
      <c r="F1584" s="117" t="s">
        <v>687</v>
      </c>
      <c r="G1584" s="117" t="s">
        <v>687</v>
      </c>
      <c r="H1584" s="434" t="s">
        <v>687</v>
      </c>
      <c r="W1584" s="117" t="s">
        <v>687</v>
      </c>
      <c r="X1584" s="117" t="s">
        <v>687</v>
      </c>
    </row>
    <row r="1585" spans="4:24" x14ac:dyDescent="0.25">
      <c r="D1585" s="117">
        <v>1567</v>
      </c>
      <c r="E1585" s="117">
        <v>4.4114580000000003E-14</v>
      </c>
      <c r="F1585" s="117" t="s">
        <v>687</v>
      </c>
      <c r="G1585" s="117" t="s">
        <v>687</v>
      </c>
      <c r="H1585" s="434" t="s">
        <v>687</v>
      </c>
      <c r="W1585" s="117" t="s">
        <v>687</v>
      </c>
      <c r="X1585" s="117" t="s">
        <v>687</v>
      </c>
    </row>
    <row r="1586" spans="4:24" x14ac:dyDescent="0.25">
      <c r="D1586" s="117">
        <v>1568</v>
      </c>
      <c r="E1586" s="117">
        <v>-8.7901850000000004E-14</v>
      </c>
      <c r="F1586" s="117" t="s">
        <v>687</v>
      </c>
      <c r="G1586" s="117" t="s">
        <v>687</v>
      </c>
      <c r="H1586" s="434" t="s">
        <v>687</v>
      </c>
      <c r="W1586" s="117" t="s">
        <v>687</v>
      </c>
      <c r="X1586" s="117" t="s">
        <v>687</v>
      </c>
    </row>
    <row r="1587" spans="4:24" x14ac:dyDescent="0.25">
      <c r="D1587" s="117">
        <v>1569</v>
      </c>
      <c r="E1587" s="117">
        <v>2.084832E-14</v>
      </c>
      <c r="F1587" s="117" t="s">
        <v>687</v>
      </c>
      <c r="G1587" s="117" t="s">
        <v>687</v>
      </c>
      <c r="H1587" s="434" t="s">
        <v>687</v>
      </c>
      <c r="W1587" s="117" t="s">
        <v>687</v>
      </c>
      <c r="X1587" s="117" t="s">
        <v>687</v>
      </c>
    </row>
    <row r="1588" spans="4:24" x14ac:dyDescent="0.25">
      <c r="D1588" s="117">
        <v>1570</v>
      </c>
      <c r="E1588" s="117">
        <v>-2.5814909999999999E-14</v>
      </c>
      <c r="F1588" s="117" t="s">
        <v>687</v>
      </c>
      <c r="G1588" s="117" t="s">
        <v>687</v>
      </c>
      <c r="H1588" s="434" t="s">
        <v>687</v>
      </c>
      <c r="W1588" s="117" t="s">
        <v>687</v>
      </c>
      <c r="X1588" s="117" t="s">
        <v>687</v>
      </c>
    </row>
    <row r="1589" spans="4:24" x14ac:dyDescent="0.25">
      <c r="D1589" s="117">
        <v>1571</v>
      </c>
      <c r="E1589" s="117">
        <v>4.620593E-14</v>
      </c>
      <c r="F1589" s="117" t="s">
        <v>687</v>
      </c>
      <c r="G1589" s="117" t="s">
        <v>687</v>
      </c>
      <c r="H1589" s="434" t="s">
        <v>687</v>
      </c>
      <c r="W1589" s="117" t="s">
        <v>687</v>
      </c>
      <c r="X1589" s="117" t="s">
        <v>687</v>
      </c>
    </row>
    <row r="1590" spans="4:24" x14ac:dyDescent="0.25">
      <c r="D1590" s="117">
        <v>1572</v>
      </c>
      <c r="E1590" s="117">
        <v>-3.705591E-14</v>
      </c>
      <c r="F1590" s="117" t="s">
        <v>687</v>
      </c>
      <c r="G1590" s="117" t="s">
        <v>687</v>
      </c>
      <c r="H1590" s="434" t="s">
        <v>687</v>
      </c>
      <c r="W1590" s="117" t="s">
        <v>687</v>
      </c>
      <c r="X1590" s="117" t="s">
        <v>687</v>
      </c>
    </row>
    <row r="1591" spans="4:24" x14ac:dyDescent="0.25">
      <c r="D1591" s="117">
        <v>1573</v>
      </c>
      <c r="E1591" s="117">
        <v>3.6010600000000002E-14</v>
      </c>
      <c r="F1591" s="117" t="s">
        <v>687</v>
      </c>
      <c r="G1591" s="117" t="s">
        <v>687</v>
      </c>
      <c r="H1591" s="434" t="s">
        <v>687</v>
      </c>
      <c r="W1591" s="117" t="s">
        <v>687</v>
      </c>
      <c r="X1591" s="117" t="s">
        <v>687</v>
      </c>
    </row>
    <row r="1592" spans="4:24" x14ac:dyDescent="0.25">
      <c r="D1592" s="117">
        <v>1574</v>
      </c>
      <c r="E1592" s="117">
        <v>2.1894000000000001E-14</v>
      </c>
      <c r="F1592" s="117" t="s">
        <v>687</v>
      </c>
      <c r="G1592" s="117" t="s">
        <v>687</v>
      </c>
      <c r="H1592" s="434" t="s">
        <v>687</v>
      </c>
      <c r="W1592" s="117" t="s">
        <v>687</v>
      </c>
      <c r="X1592" s="117" t="s">
        <v>687</v>
      </c>
    </row>
    <row r="1593" spans="4:24" x14ac:dyDescent="0.25">
      <c r="D1593" s="117">
        <v>1575</v>
      </c>
      <c r="E1593" s="117">
        <v>2.6860950000000001E-14</v>
      </c>
      <c r="F1593" s="117" t="s">
        <v>687</v>
      </c>
      <c r="G1593" s="117" t="s">
        <v>687</v>
      </c>
      <c r="H1593" s="434" t="s">
        <v>687</v>
      </c>
      <c r="W1593" s="117" t="s">
        <v>687</v>
      </c>
      <c r="X1593" s="117" t="s">
        <v>687</v>
      </c>
    </row>
    <row r="1594" spans="4:24" x14ac:dyDescent="0.25">
      <c r="D1594" s="117">
        <v>1576</v>
      </c>
      <c r="E1594" s="117">
        <v>1.679633E-14</v>
      </c>
      <c r="F1594" s="117" t="s">
        <v>687</v>
      </c>
      <c r="G1594" s="117" t="s">
        <v>687</v>
      </c>
      <c r="H1594" s="434" t="s">
        <v>687</v>
      </c>
      <c r="W1594" s="117" t="s">
        <v>687</v>
      </c>
      <c r="X1594" s="117" t="s">
        <v>687</v>
      </c>
    </row>
    <row r="1595" spans="4:24" x14ac:dyDescent="0.25">
      <c r="D1595" s="117">
        <v>1577</v>
      </c>
      <c r="E1595" s="117">
        <v>-9.8013909999999995E-16</v>
      </c>
      <c r="F1595" s="117" t="s">
        <v>687</v>
      </c>
      <c r="G1595" s="117" t="s">
        <v>687</v>
      </c>
      <c r="H1595" s="434" t="s">
        <v>687</v>
      </c>
      <c r="W1595" s="117" t="s">
        <v>687</v>
      </c>
      <c r="X1595" s="117" t="s">
        <v>687</v>
      </c>
    </row>
    <row r="1596" spans="4:24" x14ac:dyDescent="0.25">
      <c r="D1596" s="117">
        <v>1578</v>
      </c>
      <c r="E1596" s="117">
        <v>-3.8557449999999997E-15</v>
      </c>
      <c r="F1596" s="117" t="s">
        <v>687</v>
      </c>
      <c r="G1596" s="117" t="s">
        <v>687</v>
      </c>
      <c r="H1596" s="434" t="s">
        <v>687</v>
      </c>
      <c r="W1596" s="117" t="s">
        <v>687</v>
      </c>
      <c r="X1596" s="117" t="s">
        <v>687</v>
      </c>
    </row>
    <row r="1597" spans="4:24" x14ac:dyDescent="0.25">
      <c r="D1597" s="117">
        <v>1579</v>
      </c>
      <c r="E1597" s="117">
        <v>2.1763290000000001E-14</v>
      </c>
      <c r="F1597" s="117" t="s">
        <v>687</v>
      </c>
      <c r="G1597" s="117" t="s">
        <v>687</v>
      </c>
      <c r="H1597" s="434" t="s">
        <v>687</v>
      </c>
      <c r="W1597" s="117" t="s">
        <v>687</v>
      </c>
      <c r="X1597" s="117" t="s">
        <v>687</v>
      </c>
    </row>
    <row r="1598" spans="4:24" x14ac:dyDescent="0.25">
      <c r="D1598" s="117">
        <v>1580</v>
      </c>
      <c r="E1598" s="117">
        <v>6.5536630000000004E-17</v>
      </c>
      <c r="F1598" s="117" t="s">
        <v>687</v>
      </c>
      <c r="G1598" s="117" t="s">
        <v>687</v>
      </c>
      <c r="H1598" s="434" t="s">
        <v>687</v>
      </c>
      <c r="W1598" s="117" t="s">
        <v>687</v>
      </c>
      <c r="X1598" s="117" t="s">
        <v>687</v>
      </c>
    </row>
    <row r="1599" spans="4:24" x14ac:dyDescent="0.25">
      <c r="D1599" s="117">
        <v>1581</v>
      </c>
      <c r="E1599" s="117">
        <v>1.379002E-14</v>
      </c>
      <c r="F1599" s="117" t="s">
        <v>687</v>
      </c>
      <c r="G1599" s="117" t="s">
        <v>687</v>
      </c>
      <c r="H1599" s="434" t="s">
        <v>687</v>
      </c>
      <c r="W1599" s="117" t="s">
        <v>687</v>
      </c>
      <c r="X1599" s="117" t="s">
        <v>687</v>
      </c>
    </row>
    <row r="1600" spans="4:24" x14ac:dyDescent="0.25">
      <c r="D1600" s="117">
        <v>1582</v>
      </c>
      <c r="E1600" s="117">
        <v>6.7317130000000001E-15</v>
      </c>
      <c r="F1600" s="117" t="s">
        <v>687</v>
      </c>
      <c r="G1600" s="117" t="s">
        <v>687</v>
      </c>
      <c r="H1600" s="434" t="s">
        <v>687</v>
      </c>
      <c r="W1600" s="117" t="s">
        <v>687</v>
      </c>
      <c r="X1600" s="117" t="s">
        <v>687</v>
      </c>
    </row>
    <row r="1601" spans="4:24" x14ac:dyDescent="0.25">
      <c r="D1601" s="117">
        <v>1583</v>
      </c>
      <c r="E1601" s="117">
        <v>-2.3592850000000002E-14</v>
      </c>
      <c r="F1601" s="117" t="s">
        <v>687</v>
      </c>
      <c r="G1601" s="117" t="s">
        <v>687</v>
      </c>
      <c r="H1601" s="434" t="s">
        <v>687</v>
      </c>
      <c r="W1601" s="117" t="s">
        <v>687</v>
      </c>
      <c r="X1601" s="117" t="s">
        <v>687</v>
      </c>
    </row>
    <row r="1602" spans="4:24" x14ac:dyDescent="0.25">
      <c r="D1602" s="117">
        <v>1584</v>
      </c>
      <c r="E1602" s="117">
        <v>2.8952300000000001E-14</v>
      </c>
      <c r="F1602" s="117" t="s">
        <v>687</v>
      </c>
      <c r="G1602" s="117" t="s">
        <v>687</v>
      </c>
      <c r="H1602" s="434" t="s">
        <v>687</v>
      </c>
      <c r="W1602" s="117" t="s">
        <v>687</v>
      </c>
      <c r="X1602" s="117" t="s">
        <v>687</v>
      </c>
    </row>
    <row r="1603" spans="4:24" x14ac:dyDescent="0.25">
      <c r="D1603" s="117">
        <v>1585</v>
      </c>
      <c r="E1603" s="117">
        <v>8.0974619999999996E-14</v>
      </c>
      <c r="F1603" s="117" t="s">
        <v>687</v>
      </c>
      <c r="G1603" s="117" t="s">
        <v>687</v>
      </c>
      <c r="H1603" s="434" t="s">
        <v>687</v>
      </c>
      <c r="W1603" s="117" t="s">
        <v>687</v>
      </c>
      <c r="X1603" s="117" t="s">
        <v>687</v>
      </c>
    </row>
    <row r="1604" spans="4:24" x14ac:dyDescent="0.25">
      <c r="D1604" s="117">
        <v>1586</v>
      </c>
      <c r="E1604" s="117">
        <v>9.2151890000000007E-15</v>
      </c>
      <c r="F1604" s="117" t="s">
        <v>687</v>
      </c>
      <c r="G1604" s="117" t="s">
        <v>687</v>
      </c>
      <c r="H1604" s="434" t="s">
        <v>687</v>
      </c>
      <c r="W1604" s="117" t="s">
        <v>687</v>
      </c>
      <c r="X1604" s="117" t="s">
        <v>687</v>
      </c>
    </row>
    <row r="1605" spans="4:24" x14ac:dyDescent="0.25">
      <c r="D1605" s="117">
        <v>1587</v>
      </c>
      <c r="E1605" s="117">
        <v>-6.2085110000000002E-15</v>
      </c>
      <c r="F1605" s="117" t="s">
        <v>687</v>
      </c>
      <c r="G1605" s="117" t="s">
        <v>687</v>
      </c>
      <c r="H1605" s="434" t="s">
        <v>687</v>
      </c>
      <c r="W1605" s="117" t="s">
        <v>687</v>
      </c>
      <c r="X1605" s="117" t="s">
        <v>687</v>
      </c>
    </row>
    <row r="1606" spans="4:24" x14ac:dyDescent="0.25">
      <c r="D1606" s="117">
        <v>1588</v>
      </c>
      <c r="E1606" s="117">
        <v>3.914763E-14</v>
      </c>
      <c r="F1606" s="117" t="s">
        <v>687</v>
      </c>
      <c r="G1606" s="117" t="s">
        <v>687</v>
      </c>
      <c r="H1606" s="434" t="s">
        <v>687</v>
      </c>
      <c r="W1606" s="117" t="s">
        <v>687</v>
      </c>
      <c r="X1606" s="117" t="s">
        <v>687</v>
      </c>
    </row>
    <row r="1607" spans="4:24" x14ac:dyDescent="0.25">
      <c r="D1607" s="117">
        <v>1589</v>
      </c>
      <c r="E1607" s="117">
        <v>2.084832E-14</v>
      </c>
      <c r="F1607" s="117" t="s">
        <v>687</v>
      </c>
      <c r="G1607" s="117" t="s">
        <v>687</v>
      </c>
      <c r="H1607" s="434" t="s">
        <v>687</v>
      </c>
      <c r="W1607" s="117" t="s">
        <v>687</v>
      </c>
      <c r="X1607" s="117" t="s">
        <v>687</v>
      </c>
    </row>
    <row r="1608" spans="4:24" x14ac:dyDescent="0.25">
      <c r="D1608" s="117">
        <v>1590</v>
      </c>
      <c r="E1608" s="117">
        <v>-1.4051070000000001E-14</v>
      </c>
      <c r="F1608" s="117" t="s">
        <v>687</v>
      </c>
      <c r="G1608" s="117" t="s">
        <v>687</v>
      </c>
      <c r="H1608" s="434" t="s">
        <v>687</v>
      </c>
      <c r="W1608" s="117" t="s">
        <v>687</v>
      </c>
      <c r="X1608" s="117" t="s">
        <v>687</v>
      </c>
    </row>
    <row r="1609" spans="4:24" x14ac:dyDescent="0.25">
      <c r="D1609" s="117">
        <v>1591</v>
      </c>
      <c r="E1609" s="117">
        <v>3.940905E-14</v>
      </c>
      <c r="F1609" s="117" t="s">
        <v>687</v>
      </c>
      <c r="G1609" s="117" t="s">
        <v>687</v>
      </c>
      <c r="H1609" s="434" t="s">
        <v>687</v>
      </c>
      <c r="W1609" s="117" t="s">
        <v>687</v>
      </c>
      <c r="X1609" s="117" t="s">
        <v>687</v>
      </c>
    </row>
    <row r="1610" spans="4:24" x14ac:dyDescent="0.25">
      <c r="D1610" s="117">
        <v>1592</v>
      </c>
      <c r="E1610" s="117">
        <v>-3.9931519999999998E-14</v>
      </c>
      <c r="F1610" s="117" t="s">
        <v>687</v>
      </c>
      <c r="G1610" s="117" t="s">
        <v>687</v>
      </c>
      <c r="H1610" s="434" t="s">
        <v>687</v>
      </c>
      <c r="W1610" s="117" t="s">
        <v>687</v>
      </c>
      <c r="X1610" s="117" t="s">
        <v>687</v>
      </c>
    </row>
    <row r="1611" spans="4:24" x14ac:dyDescent="0.25">
      <c r="D1611" s="117">
        <v>1593</v>
      </c>
      <c r="E1611" s="117">
        <v>6.11068E-14</v>
      </c>
      <c r="F1611" s="117" t="s">
        <v>687</v>
      </c>
      <c r="G1611" s="117" t="s">
        <v>687</v>
      </c>
      <c r="H1611" s="434" t="s">
        <v>687</v>
      </c>
      <c r="W1611" s="117" t="s">
        <v>687</v>
      </c>
      <c r="X1611" s="117" t="s">
        <v>687</v>
      </c>
    </row>
    <row r="1612" spans="4:24" x14ac:dyDescent="0.25">
      <c r="D1612" s="117">
        <v>1594</v>
      </c>
      <c r="E1612" s="117">
        <v>2.3331800000000001E-14</v>
      </c>
      <c r="F1612" s="117" t="s">
        <v>687</v>
      </c>
      <c r="G1612" s="117" t="s">
        <v>687</v>
      </c>
      <c r="H1612" s="434" t="s">
        <v>687</v>
      </c>
      <c r="W1612" s="117" t="s">
        <v>687</v>
      </c>
      <c r="X1612" s="117" t="s">
        <v>687</v>
      </c>
    </row>
    <row r="1613" spans="4:24" x14ac:dyDescent="0.25">
      <c r="D1613" s="117">
        <v>1595</v>
      </c>
      <c r="E1613" s="117">
        <v>2.019477E-14</v>
      </c>
      <c r="F1613" s="117" t="s">
        <v>687</v>
      </c>
      <c r="G1613" s="117" t="s">
        <v>687</v>
      </c>
      <c r="H1613" s="434" t="s">
        <v>687</v>
      </c>
      <c r="W1613" s="117" t="s">
        <v>687</v>
      </c>
      <c r="X1613" s="117" t="s">
        <v>687</v>
      </c>
    </row>
    <row r="1614" spans="4:24" x14ac:dyDescent="0.25">
      <c r="D1614" s="117">
        <v>1596</v>
      </c>
      <c r="E1614" s="117">
        <v>-4.9865430000000002E-14</v>
      </c>
      <c r="F1614" s="117" t="s">
        <v>687</v>
      </c>
      <c r="G1614" s="117" t="s">
        <v>687</v>
      </c>
      <c r="H1614" s="434" t="s">
        <v>687</v>
      </c>
      <c r="W1614" s="117" t="s">
        <v>687</v>
      </c>
      <c r="X1614" s="117" t="s">
        <v>687</v>
      </c>
    </row>
    <row r="1615" spans="4:24" x14ac:dyDescent="0.25">
      <c r="D1615" s="117">
        <v>1597</v>
      </c>
      <c r="E1615" s="117">
        <v>1.111685E-13</v>
      </c>
      <c r="F1615" s="117" t="s">
        <v>687</v>
      </c>
      <c r="G1615" s="117" t="s">
        <v>687</v>
      </c>
      <c r="H1615" s="434" t="s">
        <v>687</v>
      </c>
      <c r="W1615" s="117" t="s">
        <v>687</v>
      </c>
      <c r="X1615" s="117" t="s">
        <v>687</v>
      </c>
    </row>
    <row r="1616" spans="4:24" x14ac:dyDescent="0.25">
      <c r="D1616" s="117">
        <v>1598</v>
      </c>
      <c r="E1616" s="117">
        <v>-6.2085110000000002E-15</v>
      </c>
      <c r="F1616" s="117" t="s">
        <v>687</v>
      </c>
      <c r="G1616" s="117" t="s">
        <v>687</v>
      </c>
      <c r="H1616" s="434" t="s">
        <v>687</v>
      </c>
      <c r="W1616" s="117" t="s">
        <v>687</v>
      </c>
      <c r="X1616" s="117" t="s">
        <v>687</v>
      </c>
    </row>
    <row r="1617" spans="4:24" x14ac:dyDescent="0.25">
      <c r="D1617" s="117">
        <v>1599</v>
      </c>
      <c r="E1617" s="117">
        <v>4.6728770000000001E-14</v>
      </c>
      <c r="F1617" s="117" t="s">
        <v>687</v>
      </c>
      <c r="G1617" s="117" t="s">
        <v>687</v>
      </c>
      <c r="H1617" s="434" t="s">
        <v>687</v>
      </c>
      <c r="W1617" s="117" t="s">
        <v>687</v>
      </c>
      <c r="X1617" s="117" t="s">
        <v>687</v>
      </c>
    </row>
    <row r="1618" spans="4:24" x14ac:dyDescent="0.25">
      <c r="D1618" s="117">
        <v>1600</v>
      </c>
      <c r="E1618" s="117">
        <v>-4.6859120000000002E-14</v>
      </c>
      <c r="F1618" s="117" t="s">
        <v>687</v>
      </c>
      <c r="G1618" s="117" t="s">
        <v>687</v>
      </c>
      <c r="H1618" s="434" t="s">
        <v>687</v>
      </c>
      <c r="W1618" s="117" t="s">
        <v>687</v>
      </c>
      <c r="X1618" s="117" t="s">
        <v>687</v>
      </c>
    </row>
    <row r="1619" spans="4:24" x14ac:dyDescent="0.25">
      <c r="D1619" s="117">
        <v>1601</v>
      </c>
      <c r="E1619" s="117">
        <v>4.0716140000000003E-14</v>
      </c>
      <c r="F1619" s="117" t="s">
        <v>687</v>
      </c>
      <c r="G1619" s="117" t="s">
        <v>687</v>
      </c>
      <c r="H1619" s="434" t="s">
        <v>687</v>
      </c>
      <c r="W1619" s="117" t="s">
        <v>687</v>
      </c>
      <c r="X1619" s="117" t="s">
        <v>687</v>
      </c>
    </row>
    <row r="1620" spans="4:24" x14ac:dyDescent="0.25">
      <c r="D1620" s="117">
        <v>1602</v>
      </c>
      <c r="E1620" s="117">
        <v>-2.4638529999999999E-14</v>
      </c>
      <c r="F1620" s="117" t="s">
        <v>687</v>
      </c>
      <c r="G1620" s="117" t="s">
        <v>687</v>
      </c>
      <c r="H1620" s="434" t="s">
        <v>687</v>
      </c>
      <c r="W1620" s="117" t="s">
        <v>687</v>
      </c>
      <c r="X1620" s="117" t="s">
        <v>687</v>
      </c>
    </row>
    <row r="1621" spans="4:24" x14ac:dyDescent="0.25">
      <c r="D1621" s="117">
        <v>1603</v>
      </c>
      <c r="E1621" s="117">
        <v>4.9017810000000004E-15</v>
      </c>
      <c r="F1621" s="117" t="s">
        <v>687</v>
      </c>
      <c r="G1621" s="117" t="s">
        <v>687</v>
      </c>
      <c r="H1621" s="434" t="s">
        <v>687</v>
      </c>
      <c r="W1621" s="117" t="s">
        <v>687</v>
      </c>
      <c r="X1621" s="117" t="s">
        <v>687</v>
      </c>
    </row>
    <row r="1622" spans="4:24" x14ac:dyDescent="0.25">
      <c r="D1622" s="117">
        <v>1604</v>
      </c>
      <c r="E1622" s="117">
        <v>6.2088750000000001E-15</v>
      </c>
      <c r="F1622" s="117" t="s">
        <v>687</v>
      </c>
      <c r="G1622" s="117" t="s">
        <v>687</v>
      </c>
      <c r="H1622" s="434" t="s">
        <v>687</v>
      </c>
      <c r="W1622" s="117" t="s">
        <v>687</v>
      </c>
      <c r="X1622" s="117" t="s">
        <v>687</v>
      </c>
    </row>
    <row r="1623" spans="4:24" x14ac:dyDescent="0.25">
      <c r="D1623" s="117">
        <v>1605</v>
      </c>
      <c r="E1623" s="117">
        <v>-1.4051070000000001E-14</v>
      </c>
      <c r="F1623" s="117" t="s">
        <v>687</v>
      </c>
      <c r="G1623" s="117" t="s">
        <v>687</v>
      </c>
      <c r="H1623" s="434" t="s">
        <v>687</v>
      </c>
      <c r="W1623" s="117" t="s">
        <v>687</v>
      </c>
      <c r="X1623" s="117" t="s">
        <v>687</v>
      </c>
    </row>
    <row r="1624" spans="4:24" x14ac:dyDescent="0.25">
      <c r="D1624" s="117">
        <v>1606</v>
      </c>
      <c r="E1624" s="117">
        <v>1.35286E-14</v>
      </c>
      <c r="F1624" s="117" t="s">
        <v>687</v>
      </c>
      <c r="G1624" s="117" t="s">
        <v>687</v>
      </c>
      <c r="H1624" s="434" t="s">
        <v>687</v>
      </c>
      <c r="W1624" s="117" t="s">
        <v>687</v>
      </c>
      <c r="X1624" s="117" t="s">
        <v>687</v>
      </c>
    </row>
    <row r="1625" spans="4:24" x14ac:dyDescent="0.25">
      <c r="D1625" s="117">
        <v>1607</v>
      </c>
      <c r="E1625" s="117">
        <v>-2.4769239999999999E-14</v>
      </c>
      <c r="F1625" s="117" t="s">
        <v>687</v>
      </c>
      <c r="G1625" s="117" t="s">
        <v>687</v>
      </c>
      <c r="H1625" s="434" t="s">
        <v>687</v>
      </c>
      <c r="W1625" s="117" t="s">
        <v>687</v>
      </c>
      <c r="X1625" s="117" t="s">
        <v>687</v>
      </c>
    </row>
    <row r="1626" spans="4:24" x14ac:dyDescent="0.25">
      <c r="D1626" s="117">
        <v>1608</v>
      </c>
      <c r="E1626" s="117">
        <v>4.1761809999999999E-14</v>
      </c>
      <c r="F1626" s="117" t="s">
        <v>687</v>
      </c>
      <c r="G1626" s="117" t="s">
        <v>687</v>
      </c>
      <c r="H1626" s="434" t="s">
        <v>687</v>
      </c>
      <c r="W1626" s="117" t="s">
        <v>687</v>
      </c>
      <c r="X1626" s="117" t="s">
        <v>687</v>
      </c>
    </row>
    <row r="1627" spans="4:24" x14ac:dyDescent="0.25">
      <c r="D1627" s="117">
        <v>1609</v>
      </c>
      <c r="E1627" s="117">
        <v>-6.8620600000000001E-15</v>
      </c>
      <c r="F1627" s="117" t="s">
        <v>687</v>
      </c>
      <c r="G1627" s="117" t="s">
        <v>687</v>
      </c>
      <c r="H1627" s="434" t="s">
        <v>687</v>
      </c>
      <c r="W1627" s="117" t="s">
        <v>687</v>
      </c>
      <c r="X1627" s="117" t="s">
        <v>687</v>
      </c>
    </row>
    <row r="1628" spans="4:24" x14ac:dyDescent="0.25">
      <c r="D1628" s="117">
        <v>1610</v>
      </c>
      <c r="E1628" s="117">
        <v>-2.829839E-14</v>
      </c>
      <c r="F1628" s="117" t="s">
        <v>687</v>
      </c>
      <c r="G1628" s="117" t="s">
        <v>687</v>
      </c>
      <c r="H1628" s="434" t="s">
        <v>687</v>
      </c>
      <c r="W1628" s="117" t="s">
        <v>687</v>
      </c>
      <c r="X1628" s="117" t="s">
        <v>687</v>
      </c>
    </row>
    <row r="1629" spans="4:24" x14ac:dyDescent="0.25">
      <c r="D1629" s="117">
        <v>1611</v>
      </c>
      <c r="E1629" s="117">
        <v>-3.9931519999999998E-14</v>
      </c>
      <c r="F1629" s="117" t="s">
        <v>687</v>
      </c>
      <c r="G1629" s="117" t="s">
        <v>687</v>
      </c>
      <c r="H1629" s="434" t="s">
        <v>687</v>
      </c>
      <c r="W1629" s="117" t="s">
        <v>687</v>
      </c>
      <c r="X1629" s="117" t="s">
        <v>687</v>
      </c>
    </row>
    <row r="1630" spans="4:24" x14ac:dyDescent="0.25">
      <c r="D1630" s="117">
        <v>1612</v>
      </c>
      <c r="E1630" s="117">
        <v>2.20247E-14</v>
      </c>
      <c r="F1630" s="117" t="s">
        <v>687</v>
      </c>
      <c r="G1630" s="117" t="s">
        <v>687</v>
      </c>
      <c r="H1630" s="434" t="s">
        <v>687</v>
      </c>
      <c r="W1630" s="117" t="s">
        <v>687</v>
      </c>
      <c r="X1630" s="117" t="s">
        <v>687</v>
      </c>
    </row>
    <row r="1631" spans="4:24" x14ac:dyDescent="0.25">
      <c r="D1631" s="117">
        <v>1613</v>
      </c>
      <c r="E1631" s="117">
        <v>2.1632580000000001E-14</v>
      </c>
      <c r="F1631" s="117" t="s">
        <v>687</v>
      </c>
      <c r="G1631" s="117" t="s">
        <v>687</v>
      </c>
      <c r="H1631" s="434" t="s">
        <v>687</v>
      </c>
      <c r="W1631" s="117" t="s">
        <v>687</v>
      </c>
      <c r="X1631" s="117" t="s">
        <v>687</v>
      </c>
    </row>
    <row r="1632" spans="4:24" x14ac:dyDescent="0.25">
      <c r="D1632" s="117">
        <v>1614</v>
      </c>
      <c r="E1632" s="117">
        <v>4.8950829999999998E-14</v>
      </c>
      <c r="F1632" s="117" t="s">
        <v>687</v>
      </c>
      <c r="G1632" s="117" t="s">
        <v>687</v>
      </c>
      <c r="H1632" s="434" t="s">
        <v>687</v>
      </c>
      <c r="W1632" s="117" t="s">
        <v>687</v>
      </c>
      <c r="X1632" s="117" t="s">
        <v>687</v>
      </c>
    </row>
    <row r="1633" spans="4:24" x14ac:dyDescent="0.25">
      <c r="D1633" s="117">
        <v>1615</v>
      </c>
      <c r="E1633" s="117">
        <v>1.8954670000000002E-15</v>
      </c>
      <c r="F1633" s="117" t="s">
        <v>687</v>
      </c>
      <c r="G1633" s="117" t="s">
        <v>687</v>
      </c>
      <c r="H1633" s="434" t="s">
        <v>687</v>
      </c>
      <c r="W1633" s="117" t="s">
        <v>687</v>
      </c>
      <c r="X1633" s="117" t="s">
        <v>687</v>
      </c>
    </row>
    <row r="1634" spans="4:24" x14ac:dyDescent="0.25">
      <c r="D1634" s="117">
        <v>1616</v>
      </c>
      <c r="E1634" s="117">
        <v>-9.8683760000000004E-15</v>
      </c>
      <c r="F1634" s="117" t="s">
        <v>687</v>
      </c>
      <c r="G1634" s="117" t="s">
        <v>687</v>
      </c>
      <c r="H1634" s="434" t="s">
        <v>687</v>
      </c>
      <c r="W1634" s="117" t="s">
        <v>687</v>
      </c>
      <c r="X1634" s="117" t="s">
        <v>687</v>
      </c>
    </row>
    <row r="1635" spans="4:24" x14ac:dyDescent="0.25">
      <c r="D1635" s="117">
        <v>1617</v>
      </c>
      <c r="E1635" s="117">
        <v>-3.9147270000000002E-14</v>
      </c>
      <c r="F1635" s="117" t="s">
        <v>687</v>
      </c>
      <c r="G1635" s="117" t="s">
        <v>687</v>
      </c>
      <c r="H1635" s="434" t="s">
        <v>687</v>
      </c>
      <c r="W1635" s="117" t="s">
        <v>687</v>
      </c>
      <c r="X1635" s="117" t="s">
        <v>687</v>
      </c>
    </row>
    <row r="1636" spans="4:24" x14ac:dyDescent="0.25">
      <c r="D1636" s="117">
        <v>1618</v>
      </c>
      <c r="E1636" s="117">
        <v>6.6204460000000003E-14</v>
      </c>
      <c r="F1636" s="117" t="s">
        <v>687</v>
      </c>
      <c r="G1636" s="117" t="s">
        <v>687</v>
      </c>
      <c r="H1636" s="434" t="s">
        <v>687</v>
      </c>
      <c r="W1636" s="117" t="s">
        <v>687</v>
      </c>
      <c r="X1636" s="117" t="s">
        <v>687</v>
      </c>
    </row>
    <row r="1637" spans="4:24" x14ac:dyDescent="0.25">
      <c r="D1637" s="117">
        <v>1619</v>
      </c>
      <c r="E1637" s="117">
        <v>-5.22182E-14</v>
      </c>
      <c r="F1637" s="117" t="s">
        <v>687</v>
      </c>
      <c r="G1637" s="117" t="s">
        <v>687</v>
      </c>
      <c r="H1637" s="434" t="s">
        <v>687</v>
      </c>
      <c r="W1637" s="117" t="s">
        <v>687</v>
      </c>
      <c r="X1637" s="117" t="s">
        <v>687</v>
      </c>
    </row>
    <row r="1638" spans="4:24" x14ac:dyDescent="0.25">
      <c r="D1638" s="117">
        <v>1620</v>
      </c>
      <c r="E1638" s="117">
        <v>-4.2937829999999997E-14</v>
      </c>
      <c r="F1638" s="117" t="s">
        <v>687</v>
      </c>
      <c r="G1638" s="117" t="s">
        <v>687</v>
      </c>
      <c r="H1638" s="434" t="s">
        <v>687</v>
      </c>
      <c r="W1638" s="117" t="s">
        <v>687</v>
      </c>
      <c r="X1638" s="117" t="s">
        <v>687</v>
      </c>
    </row>
    <row r="1639" spans="4:24" x14ac:dyDescent="0.25">
      <c r="D1639" s="117">
        <v>1621</v>
      </c>
      <c r="E1639" s="117">
        <v>-5.548593E-14</v>
      </c>
      <c r="F1639" s="117" t="s">
        <v>687</v>
      </c>
      <c r="G1639" s="117" t="s">
        <v>687</v>
      </c>
      <c r="H1639" s="434" t="s">
        <v>687</v>
      </c>
      <c r="W1639" s="117" t="s">
        <v>687</v>
      </c>
      <c r="X1639" s="117" t="s">
        <v>687</v>
      </c>
    </row>
    <row r="1640" spans="4:24" x14ac:dyDescent="0.25">
      <c r="D1640" s="117">
        <v>1622</v>
      </c>
      <c r="E1640" s="117">
        <v>1.039157E-14</v>
      </c>
      <c r="F1640" s="117" t="s">
        <v>687</v>
      </c>
      <c r="G1640" s="117" t="s">
        <v>687</v>
      </c>
      <c r="H1640" s="434" t="s">
        <v>687</v>
      </c>
      <c r="W1640" s="117" t="s">
        <v>687</v>
      </c>
      <c r="X1640" s="117" t="s">
        <v>687</v>
      </c>
    </row>
    <row r="1641" spans="4:24" x14ac:dyDescent="0.25">
      <c r="D1641" s="117">
        <v>1623</v>
      </c>
      <c r="E1641" s="117">
        <v>-6.2544239999999998E-14</v>
      </c>
      <c r="F1641" s="117" t="s">
        <v>687</v>
      </c>
      <c r="G1641" s="117" t="s">
        <v>687</v>
      </c>
      <c r="H1641" s="434" t="s">
        <v>687</v>
      </c>
      <c r="W1641" s="117" t="s">
        <v>687</v>
      </c>
      <c r="X1641" s="117" t="s">
        <v>687</v>
      </c>
    </row>
    <row r="1642" spans="4:24" x14ac:dyDescent="0.25">
      <c r="D1642" s="117">
        <v>1624</v>
      </c>
      <c r="E1642" s="117">
        <v>-2.1762920000000001E-14</v>
      </c>
      <c r="F1642" s="117" t="s">
        <v>687</v>
      </c>
      <c r="G1642" s="117" t="s">
        <v>687</v>
      </c>
      <c r="H1642" s="434" t="s">
        <v>687</v>
      </c>
      <c r="W1642" s="117" t="s">
        <v>687</v>
      </c>
      <c r="X1642" s="117" t="s">
        <v>687</v>
      </c>
    </row>
    <row r="1643" spans="4:24" x14ac:dyDescent="0.25">
      <c r="D1643" s="117">
        <v>1625</v>
      </c>
      <c r="E1643" s="117">
        <v>-3.2481089999999997E-14</v>
      </c>
      <c r="F1643" s="117" t="s">
        <v>687</v>
      </c>
      <c r="G1643" s="117" t="s">
        <v>687</v>
      </c>
      <c r="H1643" s="434" t="s">
        <v>687</v>
      </c>
      <c r="W1643" s="117" t="s">
        <v>687</v>
      </c>
      <c r="X1643" s="117" t="s">
        <v>687</v>
      </c>
    </row>
    <row r="1644" spans="4:24" x14ac:dyDescent="0.25">
      <c r="D1644" s="117">
        <v>1626</v>
      </c>
      <c r="E1644" s="117">
        <v>-3.378818E-14</v>
      </c>
      <c r="F1644" s="117" t="s">
        <v>687</v>
      </c>
      <c r="G1644" s="117" t="s">
        <v>687</v>
      </c>
      <c r="H1644" s="434" t="s">
        <v>687</v>
      </c>
      <c r="W1644" s="117" t="s">
        <v>687</v>
      </c>
      <c r="X1644" s="117" t="s">
        <v>687</v>
      </c>
    </row>
    <row r="1645" spans="4:24" x14ac:dyDescent="0.25">
      <c r="D1645" s="117">
        <v>1627</v>
      </c>
      <c r="E1645" s="117">
        <v>3.8101949999999999E-14</v>
      </c>
      <c r="F1645" s="117" t="s">
        <v>687</v>
      </c>
      <c r="G1645" s="117" t="s">
        <v>687</v>
      </c>
      <c r="H1645" s="434" t="s">
        <v>687</v>
      </c>
      <c r="W1645" s="117" t="s">
        <v>687</v>
      </c>
      <c r="X1645" s="117" t="s">
        <v>687</v>
      </c>
    </row>
    <row r="1646" spans="4:24" x14ac:dyDescent="0.25">
      <c r="D1646" s="117">
        <v>1628</v>
      </c>
      <c r="E1646" s="117">
        <v>6.5420200000000002E-14</v>
      </c>
      <c r="F1646" s="117" t="s">
        <v>687</v>
      </c>
      <c r="G1646" s="117" t="s">
        <v>687</v>
      </c>
      <c r="H1646" s="434" t="s">
        <v>687</v>
      </c>
      <c r="W1646" s="117" t="s">
        <v>687</v>
      </c>
      <c r="X1646" s="117" t="s">
        <v>687</v>
      </c>
    </row>
    <row r="1647" spans="4:24" x14ac:dyDescent="0.25">
      <c r="D1647" s="117">
        <v>1629</v>
      </c>
      <c r="E1647" s="117">
        <v>2.8690880000000001E-14</v>
      </c>
      <c r="F1647" s="117" t="s">
        <v>687</v>
      </c>
      <c r="G1647" s="117" t="s">
        <v>687</v>
      </c>
      <c r="H1647" s="434" t="s">
        <v>687</v>
      </c>
      <c r="W1647" s="117" t="s">
        <v>687</v>
      </c>
      <c r="X1647" s="117" t="s">
        <v>687</v>
      </c>
    </row>
    <row r="1648" spans="4:24" x14ac:dyDescent="0.25">
      <c r="D1648" s="117">
        <v>1630</v>
      </c>
      <c r="E1648" s="117">
        <v>-2.8559810000000003E-14</v>
      </c>
      <c r="F1648" s="117" t="s">
        <v>687</v>
      </c>
      <c r="G1648" s="117" t="s">
        <v>687</v>
      </c>
      <c r="H1648" s="434" t="s">
        <v>687</v>
      </c>
      <c r="W1648" s="117" t="s">
        <v>687</v>
      </c>
      <c r="X1648" s="117" t="s">
        <v>687</v>
      </c>
    </row>
    <row r="1649" spans="4:24" x14ac:dyDescent="0.25">
      <c r="D1649" s="117">
        <v>1631</v>
      </c>
      <c r="E1649" s="117">
        <v>5.9474549999999999E-15</v>
      </c>
      <c r="F1649" s="117" t="s">
        <v>687</v>
      </c>
      <c r="G1649" s="117" t="s">
        <v>687</v>
      </c>
      <c r="H1649" s="434" t="s">
        <v>687</v>
      </c>
      <c r="W1649" s="117" t="s">
        <v>687</v>
      </c>
      <c r="X1649" s="117" t="s">
        <v>687</v>
      </c>
    </row>
    <row r="1650" spans="4:24" x14ac:dyDescent="0.25">
      <c r="D1650" s="117">
        <v>1632</v>
      </c>
      <c r="E1650" s="117">
        <v>1.379002E-14</v>
      </c>
      <c r="F1650" s="117" t="s">
        <v>687</v>
      </c>
      <c r="G1650" s="117" t="s">
        <v>687</v>
      </c>
      <c r="H1650" s="434" t="s">
        <v>687</v>
      </c>
      <c r="W1650" s="117" t="s">
        <v>687</v>
      </c>
      <c r="X1650" s="117" t="s">
        <v>687</v>
      </c>
    </row>
    <row r="1651" spans="4:24" x14ac:dyDescent="0.25">
      <c r="D1651" s="117">
        <v>1633</v>
      </c>
      <c r="E1651" s="117">
        <v>6.9931309999999999E-15</v>
      </c>
      <c r="F1651" s="117" t="s">
        <v>687</v>
      </c>
      <c r="G1651" s="117" t="s">
        <v>687</v>
      </c>
      <c r="H1651" s="434" t="s">
        <v>687</v>
      </c>
      <c r="W1651" s="117" t="s">
        <v>687</v>
      </c>
      <c r="X1651" s="117" t="s">
        <v>687</v>
      </c>
    </row>
    <row r="1652" spans="4:24" x14ac:dyDescent="0.25">
      <c r="D1652" s="117">
        <v>1634</v>
      </c>
      <c r="E1652" s="117">
        <v>4.3722450000000003E-14</v>
      </c>
      <c r="F1652" s="117" t="s">
        <v>687</v>
      </c>
      <c r="G1652" s="117" t="s">
        <v>687</v>
      </c>
      <c r="H1652" s="434" t="s">
        <v>687</v>
      </c>
      <c r="W1652" s="117" t="s">
        <v>687</v>
      </c>
      <c r="X1652" s="117" t="s">
        <v>687</v>
      </c>
    </row>
    <row r="1653" spans="4:24" x14ac:dyDescent="0.25">
      <c r="D1653" s="117">
        <v>1635</v>
      </c>
      <c r="E1653" s="117">
        <v>-4.5813440000000002E-14</v>
      </c>
      <c r="F1653" s="117" t="s">
        <v>687</v>
      </c>
      <c r="G1653" s="117" t="s">
        <v>687</v>
      </c>
      <c r="H1653" s="434" t="s">
        <v>687</v>
      </c>
      <c r="W1653" s="117" t="s">
        <v>687</v>
      </c>
      <c r="X1653" s="117" t="s">
        <v>687</v>
      </c>
    </row>
    <row r="1654" spans="4:24" x14ac:dyDescent="0.25">
      <c r="D1654" s="117">
        <v>1636</v>
      </c>
      <c r="E1654" s="117">
        <v>2.385463E-14</v>
      </c>
      <c r="F1654" s="117" t="s">
        <v>687</v>
      </c>
      <c r="G1654" s="117" t="s">
        <v>687</v>
      </c>
      <c r="H1654" s="434" t="s">
        <v>687</v>
      </c>
      <c r="W1654" s="117" t="s">
        <v>687</v>
      </c>
      <c r="X1654" s="117" t="s">
        <v>687</v>
      </c>
    </row>
    <row r="1655" spans="4:24" x14ac:dyDescent="0.25">
      <c r="D1655" s="117">
        <v>1637</v>
      </c>
      <c r="E1655" s="117">
        <v>4.280749E-14</v>
      </c>
      <c r="F1655" s="117" t="s">
        <v>687</v>
      </c>
      <c r="G1655" s="117" t="s">
        <v>687</v>
      </c>
      <c r="H1655" s="434" t="s">
        <v>687</v>
      </c>
      <c r="W1655" s="117" t="s">
        <v>687</v>
      </c>
      <c r="X1655" s="117" t="s">
        <v>687</v>
      </c>
    </row>
    <row r="1656" spans="4:24" x14ac:dyDescent="0.25">
      <c r="D1656" s="117">
        <v>1638</v>
      </c>
      <c r="E1656" s="117">
        <v>8.6923519999999998E-15</v>
      </c>
      <c r="F1656" s="117" t="s">
        <v>687</v>
      </c>
      <c r="G1656" s="117" t="s">
        <v>687</v>
      </c>
      <c r="H1656" s="434" t="s">
        <v>687</v>
      </c>
      <c r="W1656" s="117" t="s">
        <v>687</v>
      </c>
      <c r="X1656" s="117" t="s">
        <v>687</v>
      </c>
    </row>
    <row r="1657" spans="4:24" x14ac:dyDescent="0.25">
      <c r="D1657" s="117">
        <v>1639</v>
      </c>
      <c r="E1657" s="117">
        <v>8.1695150000000004E-15</v>
      </c>
      <c r="F1657" s="117" t="s">
        <v>687</v>
      </c>
      <c r="G1657" s="117" t="s">
        <v>687</v>
      </c>
      <c r="H1657" s="434" t="s">
        <v>687</v>
      </c>
      <c r="W1657" s="117" t="s">
        <v>687</v>
      </c>
      <c r="X1657" s="117" t="s">
        <v>687</v>
      </c>
    </row>
    <row r="1658" spans="4:24" x14ac:dyDescent="0.25">
      <c r="D1658" s="117">
        <v>1640</v>
      </c>
      <c r="E1658" s="117">
        <v>5.0519340000000001E-14</v>
      </c>
      <c r="F1658" s="117" t="s">
        <v>687</v>
      </c>
      <c r="G1658" s="117" t="s">
        <v>687</v>
      </c>
      <c r="H1658" s="434" t="s">
        <v>687</v>
      </c>
      <c r="W1658" s="117" t="s">
        <v>687</v>
      </c>
      <c r="X1658" s="117" t="s">
        <v>687</v>
      </c>
    </row>
    <row r="1659" spans="4:24" x14ac:dyDescent="0.25">
      <c r="D1659" s="117">
        <v>1641</v>
      </c>
      <c r="E1659" s="117">
        <v>-5.3394590000000001E-14</v>
      </c>
      <c r="F1659" s="117" t="s">
        <v>687</v>
      </c>
      <c r="G1659" s="117" t="s">
        <v>687</v>
      </c>
      <c r="H1659" s="434" t="s">
        <v>687</v>
      </c>
      <c r="W1659" s="117" t="s">
        <v>687</v>
      </c>
      <c r="X1659" s="117" t="s">
        <v>687</v>
      </c>
    </row>
    <row r="1660" spans="4:24" x14ac:dyDescent="0.25">
      <c r="D1660" s="117">
        <v>1642</v>
      </c>
      <c r="E1660" s="117">
        <v>1.901839E-14</v>
      </c>
      <c r="F1660" s="117" t="s">
        <v>687</v>
      </c>
      <c r="G1660" s="117" t="s">
        <v>687</v>
      </c>
      <c r="H1660" s="434" t="s">
        <v>687</v>
      </c>
      <c r="W1660" s="117" t="s">
        <v>687</v>
      </c>
      <c r="X1660" s="117" t="s">
        <v>687</v>
      </c>
    </row>
    <row r="1661" spans="4:24" x14ac:dyDescent="0.25">
      <c r="D1661" s="117">
        <v>1643</v>
      </c>
      <c r="E1661" s="117">
        <v>-9.8683760000000004E-15</v>
      </c>
      <c r="F1661" s="117" t="s">
        <v>687</v>
      </c>
      <c r="G1661" s="117" t="s">
        <v>687</v>
      </c>
      <c r="H1661" s="434" t="s">
        <v>687</v>
      </c>
      <c r="W1661" s="117" t="s">
        <v>687</v>
      </c>
      <c r="X1661" s="117" t="s">
        <v>687</v>
      </c>
    </row>
    <row r="1662" spans="4:24" x14ac:dyDescent="0.25">
      <c r="D1662" s="117">
        <v>1644</v>
      </c>
      <c r="E1662" s="117">
        <v>5.0324920000000003E-15</v>
      </c>
      <c r="F1662" s="117" t="s">
        <v>687</v>
      </c>
      <c r="G1662" s="117" t="s">
        <v>687</v>
      </c>
      <c r="H1662" s="434" t="s">
        <v>687</v>
      </c>
      <c r="W1662" s="117" t="s">
        <v>687</v>
      </c>
      <c r="X1662" s="117" t="s">
        <v>687</v>
      </c>
    </row>
    <row r="1663" spans="4:24" x14ac:dyDescent="0.25">
      <c r="D1663" s="117">
        <v>1645</v>
      </c>
      <c r="E1663" s="117">
        <v>-3.012832E-14</v>
      </c>
      <c r="F1663" s="117" t="s">
        <v>687</v>
      </c>
      <c r="G1663" s="117" t="s">
        <v>687</v>
      </c>
      <c r="H1663" s="434" t="s">
        <v>687</v>
      </c>
      <c r="W1663" s="117" t="s">
        <v>687</v>
      </c>
      <c r="X1663" s="117" t="s">
        <v>687</v>
      </c>
    </row>
    <row r="1664" spans="4:24" x14ac:dyDescent="0.25">
      <c r="D1664" s="117">
        <v>1646</v>
      </c>
      <c r="E1664" s="117">
        <v>3.8232659999999999E-14</v>
      </c>
      <c r="F1664" s="117" t="s">
        <v>687</v>
      </c>
      <c r="G1664" s="117" t="s">
        <v>687</v>
      </c>
      <c r="H1664" s="434" t="s">
        <v>687</v>
      </c>
      <c r="W1664" s="117" t="s">
        <v>687</v>
      </c>
      <c r="X1664" s="117" t="s">
        <v>687</v>
      </c>
    </row>
    <row r="1665" spans="4:24" x14ac:dyDescent="0.25">
      <c r="D1665" s="117">
        <v>1647</v>
      </c>
      <c r="E1665" s="117">
        <v>1.823413E-14</v>
      </c>
      <c r="F1665" s="117" t="s">
        <v>687</v>
      </c>
      <c r="G1665" s="117" t="s">
        <v>687</v>
      </c>
      <c r="H1665" s="434" t="s">
        <v>687</v>
      </c>
      <c r="W1665" s="117" t="s">
        <v>687</v>
      </c>
      <c r="X1665" s="117" t="s">
        <v>687</v>
      </c>
    </row>
    <row r="1666" spans="4:24" x14ac:dyDescent="0.25">
      <c r="D1666" s="117">
        <v>1648</v>
      </c>
      <c r="E1666" s="117">
        <v>5.2741399999999998E-14</v>
      </c>
      <c r="F1666" s="117" t="s">
        <v>687</v>
      </c>
      <c r="G1666" s="117" t="s">
        <v>687</v>
      </c>
      <c r="H1666" s="434" t="s">
        <v>687</v>
      </c>
      <c r="W1666" s="117" t="s">
        <v>687</v>
      </c>
      <c r="X1666" s="117" t="s">
        <v>687</v>
      </c>
    </row>
    <row r="1667" spans="4:24" x14ac:dyDescent="0.25">
      <c r="D1667" s="117">
        <v>1649</v>
      </c>
      <c r="E1667" s="117">
        <v>-6.0191469999999994E-14</v>
      </c>
      <c r="F1667" s="117" t="s">
        <v>687</v>
      </c>
      <c r="G1667" s="117" t="s">
        <v>687</v>
      </c>
      <c r="H1667" s="434" t="s">
        <v>687</v>
      </c>
      <c r="W1667" s="117" t="s">
        <v>687</v>
      </c>
      <c r="X1667" s="117" t="s">
        <v>687</v>
      </c>
    </row>
    <row r="1668" spans="4:24" x14ac:dyDescent="0.25">
      <c r="D1668" s="117">
        <v>1650</v>
      </c>
      <c r="E1668" s="117">
        <v>6.3590269999999999E-14</v>
      </c>
      <c r="F1668" s="117" t="s">
        <v>687</v>
      </c>
      <c r="G1668" s="117" t="s">
        <v>687</v>
      </c>
      <c r="H1668" s="434" t="s">
        <v>687</v>
      </c>
      <c r="W1668" s="117" t="s">
        <v>687</v>
      </c>
      <c r="X1668" s="117" t="s">
        <v>687</v>
      </c>
    </row>
    <row r="1669" spans="4:24" x14ac:dyDescent="0.25">
      <c r="D1669" s="117">
        <v>1651</v>
      </c>
      <c r="E1669" s="117">
        <v>-4.8035499999999999E-14</v>
      </c>
      <c r="F1669" s="117" t="s">
        <v>687</v>
      </c>
      <c r="G1669" s="117" t="s">
        <v>687</v>
      </c>
      <c r="H1669" s="434" t="s">
        <v>687</v>
      </c>
      <c r="W1669" s="117" t="s">
        <v>687</v>
      </c>
      <c r="X1669" s="117" t="s">
        <v>687</v>
      </c>
    </row>
    <row r="1670" spans="4:24" x14ac:dyDescent="0.25">
      <c r="D1670" s="117">
        <v>1652</v>
      </c>
      <c r="E1670" s="117">
        <v>3.7840529999999999E-14</v>
      </c>
      <c r="F1670" s="117" t="s">
        <v>687</v>
      </c>
      <c r="G1670" s="117" t="s">
        <v>687</v>
      </c>
      <c r="H1670" s="434" t="s">
        <v>687</v>
      </c>
      <c r="W1670" s="117" t="s">
        <v>687</v>
      </c>
      <c r="X1670" s="117" t="s">
        <v>687</v>
      </c>
    </row>
    <row r="1671" spans="4:24" x14ac:dyDescent="0.25">
      <c r="D1671" s="117">
        <v>1653</v>
      </c>
      <c r="E1671" s="117">
        <v>-5.4242549999999996E-15</v>
      </c>
      <c r="F1671" s="117" t="s">
        <v>687</v>
      </c>
      <c r="G1671" s="117" t="s">
        <v>687</v>
      </c>
      <c r="H1671" s="434" t="s">
        <v>687</v>
      </c>
      <c r="W1671" s="117" t="s">
        <v>687</v>
      </c>
      <c r="X1671" s="117" t="s">
        <v>687</v>
      </c>
    </row>
    <row r="1672" spans="4:24" x14ac:dyDescent="0.25">
      <c r="D1672" s="117">
        <v>1654</v>
      </c>
      <c r="E1672" s="117">
        <v>4.9996500000000001E-14</v>
      </c>
      <c r="F1672" s="117" t="s">
        <v>687</v>
      </c>
      <c r="G1672" s="117" t="s">
        <v>687</v>
      </c>
      <c r="H1672" s="434" t="s">
        <v>687</v>
      </c>
      <c r="W1672" s="117" t="s">
        <v>687</v>
      </c>
      <c r="X1672" s="117" t="s">
        <v>687</v>
      </c>
    </row>
    <row r="1673" spans="4:24" x14ac:dyDescent="0.25">
      <c r="D1673" s="117">
        <v>1655</v>
      </c>
      <c r="E1673" s="117">
        <v>-3.078187E-14</v>
      </c>
      <c r="F1673" s="117" t="s">
        <v>687</v>
      </c>
      <c r="G1673" s="117" t="s">
        <v>687</v>
      </c>
      <c r="H1673" s="434" t="s">
        <v>687</v>
      </c>
      <c r="W1673" s="117" t="s">
        <v>687</v>
      </c>
      <c r="X1673" s="117" t="s">
        <v>687</v>
      </c>
    </row>
    <row r="1674" spans="4:24" x14ac:dyDescent="0.25">
      <c r="D1674" s="117">
        <v>1656</v>
      </c>
      <c r="E1674" s="117">
        <v>1.5033390000000001E-15</v>
      </c>
      <c r="F1674" s="117" t="s">
        <v>687</v>
      </c>
      <c r="G1674" s="117" t="s">
        <v>687</v>
      </c>
      <c r="H1674" s="434" t="s">
        <v>687</v>
      </c>
      <c r="W1674" s="117" t="s">
        <v>687</v>
      </c>
      <c r="X1674" s="117" t="s">
        <v>687</v>
      </c>
    </row>
    <row r="1675" spans="4:24" x14ac:dyDescent="0.25">
      <c r="D1675" s="117">
        <v>1657</v>
      </c>
      <c r="E1675" s="117">
        <v>-4.5092900000000003E-15</v>
      </c>
      <c r="F1675" s="117" t="s">
        <v>687</v>
      </c>
      <c r="G1675" s="117" t="s">
        <v>687</v>
      </c>
      <c r="H1675" s="434" t="s">
        <v>687</v>
      </c>
      <c r="W1675" s="117" t="s">
        <v>687</v>
      </c>
      <c r="X1675" s="117" t="s">
        <v>687</v>
      </c>
    </row>
    <row r="1676" spans="4:24" x14ac:dyDescent="0.25">
      <c r="D1676" s="117">
        <v>1658</v>
      </c>
      <c r="E1676" s="117">
        <v>5.8167459999999996E-15</v>
      </c>
      <c r="F1676" s="117" t="s">
        <v>687</v>
      </c>
      <c r="G1676" s="117" t="s">
        <v>687</v>
      </c>
      <c r="H1676" s="434" t="s">
        <v>687</v>
      </c>
      <c r="W1676" s="117" t="s">
        <v>687</v>
      </c>
      <c r="X1676" s="117" t="s">
        <v>687</v>
      </c>
    </row>
    <row r="1677" spans="4:24" x14ac:dyDescent="0.25">
      <c r="D1677" s="117">
        <v>1659</v>
      </c>
      <c r="E1677" s="117">
        <v>2.032548E-14</v>
      </c>
      <c r="F1677" s="117" t="s">
        <v>687</v>
      </c>
      <c r="G1677" s="117" t="s">
        <v>687</v>
      </c>
      <c r="H1677" s="434" t="s">
        <v>687</v>
      </c>
      <c r="W1677" s="117" t="s">
        <v>687</v>
      </c>
      <c r="X1677" s="117" t="s">
        <v>687</v>
      </c>
    </row>
    <row r="1678" spans="4:24" x14ac:dyDescent="0.25">
      <c r="D1678" s="117">
        <v>1660</v>
      </c>
      <c r="E1678" s="117">
        <v>-1.02605E-14</v>
      </c>
      <c r="F1678" s="117" t="s">
        <v>687</v>
      </c>
      <c r="G1678" s="117" t="s">
        <v>687</v>
      </c>
      <c r="H1678" s="434" t="s">
        <v>687</v>
      </c>
      <c r="W1678" s="117" t="s">
        <v>687</v>
      </c>
      <c r="X1678" s="117" t="s">
        <v>687</v>
      </c>
    </row>
    <row r="1679" spans="4:24" x14ac:dyDescent="0.25">
      <c r="D1679" s="117">
        <v>1661</v>
      </c>
      <c r="E1679" s="117">
        <v>1.156796E-14</v>
      </c>
      <c r="F1679" s="117" t="s">
        <v>687</v>
      </c>
      <c r="G1679" s="117" t="s">
        <v>687</v>
      </c>
      <c r="H1679" s="434" t="s">
        <v>687</v>
      </c>
      <c r="W1679" s="117" t="s">
        <v>687</v>
      </c>
      <c r="X1679" s="117" t="s">
        <v>687</v>
      </c>
    </row>
    <row r="1680" spans="4:24" x14ac:dyDescent="0.25">
      <c r="D1680" s="117">
        <v>1662</v>
      </c>
      <c r="E1680" s="117">
        <v>-6.2544239999999998E-14</v>
      </c>
      <c r="F1680" s="117" t="s">
        <v>687</v>
      </c>
      <c r="G1680" s="117" t="s">
        <v>687</v>
      </c>
      <c r="H1680" s="434" t="s">
        <v>687</v>
      </c>
      <c r="W1680" s="117" t="s">
        <v>687</v>
      </c>
      <c r="X1680" s="117" t="s">
        <v>687</v>
      </c>
    </row>
    <row r="1681" spans="4:24" x14ac:dyDescent="0.25">
      <c r="D1681" s="117">
        <v>1663</v>
      </c>
      <c r="E1681" s="117">
        <v>3.3657840000000003E-14</v>
      </c>
      <c r="F1681" s="117" t="s">
        <v>687</v>
      </c>
      <c r="G1681" s="117" t="s">
        <v>687</v>
      </c>
      <c r="H1681" s="434" t="s">
        <v>687</v>
      </c>
      <c r="W1681" s="117" t="s">
        <v>687</v>
      </c>
      <c r="X1681" s="117" t="s">
        <v>687</v>
      </c>
    </row>
    <row r="1682" spans="4:24" x14ac:dyDescent="0.25">
      <c r="D1682" s="117">
        <v>1664</v>
      </c>
      <c r="E1682" s="117">
        <v>-2.41794E-15</v>
      </c>
      <c r="F1682" s="117" t="s">
        <v>687</v>
      </c>
      <c r="G1682" s="117" t="s">
        <v>687</v>
      </c>
      <c r="H1682" s="434" t="s">
        <v>687</v>
      </c>
      <c r="W1682" s="117" t="s">
        <v>687</v>
      </c>
      <c r="X1682" s="117" t="s">
        <v>687</v>
      </c>
    </row>
    <row r="1683" spans="4:24" x14ac:dyDescent="0.25">
      <c r="D1683" s="117">
        <v>1665</v>
      </c>
      <c r="E1683" s="117">
        <v>3.9670460000000002E-14</v>
      </c>
      <c r="F1683" s="117" t="s">
        <v>687</v>
      </c>
      <c r="G1683" s="117" t="s">
        <v>687</v>
      </c>
      <c r="H1683" s="434" t="s">
        <v>687</v>
      </c>
      <c r="W1683" s="117" t="s">
        <v>687</v>
      </c>
      <c r="X1683" s="117" t="s">
        <v>687</v>
      </c>
    </row>
    <row r="1684" spans="4:24" x14ac:dyDescent="0.25">
      <c r="D1684" s="117">
        <v>1666</v>
      </c>
      <c r="E1684" s="117">
        <v>-1.16983E-14</v>
      </c>
      <c r="F1684" s="117" t="s">
        <v>687</v>
      </c>
      <c r="G1684" s="117" t="s">
        <v>687</v>
      </c>
      <c r="H1684" s="434" t="s">
        <v>687</v>
      </c>
      <c r="W1684" s="117" t="s">
        <v>687</v>
      </c>
      <c r="X1684" s="117" t="s">
        <v>687</v>
      </c>
    </row>
    <row r="1685" spans="4:24" x14ac:dyDescent="0.25">
      <c r="D1685" s="117">
        <v>1667</v>
      </c>
      <c r="E1685" s="117">
        <v>1.6142779999999999E-14</v>
      </c>
      <c r="F1685" s="117" t="s">
        <v>687</v>
      </c>
      <c r="G1685" s="117" t="s">
        <v>687</v>
      </c>
      <c r="H1685" s="434" t="s">
        <v>687</v>
      </c>
      <c r="W1685" s="117" t="s">
        <v>687</v>
      </c>
      <c r="X1685" s="117" t="s">
        <v>687</v>
      </c>
    </row>
    <row r="1686" spans="4:24" x14ac:dyDescent="0.25">
      <c r="D1686" s="117">
        <v>1668</v>
      </c>
      <c r="E1686" s="117">
        <v>-6.5158420000000004E-14</v>
      </c>
      <c r="F1686" s="117" t="s">
        <v>687</v>
      </c>
      <c r="G1686" s="117" t="s">
        <v>687</v>
      </c>
      <c r="H1686" s="434" t="s">
        <v>687</v>
      </c>
      <c r="W1686" s="117" t="s">
        <v>687</v>
      </c>
      <c r="X1686" s="117" t="s">
        <v>687</v>
      </c>
    </row>
    <row r="1687" spans="4:24" x14ac:dyDescent="0.25">
      <c r="D1687" s="117">
        <v>1669</v>
      </c>
      <c r="E1687" s="117">
        <v>1.927981E-14</v>
      </c>
      <c r="F1687" s="117" t="s">
        <v>687</v>
      </c>
      <c r="G1687" s="117" t="s">
        <v>687</v>
      </c>
      <c r="H1687" s="434" t="s">
        <v>687</v>
      </c>
      <c r="W1687" s="117" t="s">
        <v>687</v>
      </c>
      <c r="X1687" s="117" t="s">
        <v>687</v>
      </c>
    </row>
    <row r="1688" spans="4:24" x14ac:dyDescent="0.25">
      <c r="D1688" s="117">
        <v>1670</v>
      </c>
      <c r="E1688" s="117">
        <v>-3.5356690000000003E-14</v>
      </c>
      <c r="F1688" s="117" t="s">
        <v>687</v>
      </c>
      <c r="G1688" s="117" t="s">
        <v>687</v>
      </c>
      <c r="H1688" s="434" t="s">
        <v>687</v>
      </c>
      <c r="W1688" s="117" t="s">
        <v>687</v>
      </c>
      <c r="X1688" s="117" t="s">
        <v>687</v>
      </c>
    </row>
    <row r="1689" spans="4:24" x14ac:dyDescent="0.25">
      <c r="D1689" s="117">
        <v>1671</v>
      </c>
      <c r="E1689" s="117">
        <v>3.1566489999999999E-14</v>
      </c>
      <c r="F1689" s="117" t="s">
        <v>687</v>
      </c>
      <c r="G1689" s="117" t="s">
        <v>687</v>
      </c>
      <c r="H1689" s="434" t="s">
        <v>687</v>
      </c>
      <c r="W1689" s="117" t="s">
        <v>687</v>
      </c>
      <c r="X1689" s="117" t="s">
        <v>687</v>
      </c>
    </row>
    <row r="1690" spans="4:24" x14ac:dyDescent="0.25">
      <c r="D1690" s="117">
        <v>1672</v>
      </c>
      <c r="E1690" s="117">
        <v>4.9017810000000004E-15</v>
      </c>
      <c r="F1690" s="117" t="s">
        <v>687</v>
      </c>
      <c r="G1690" s="117" t="s">
        <v>687</v>
      </c>
      <c r="H1690" s="434" t="s">
        <v>687</v>
      </c>
      <c r="W1690" s="117" t="s">
        <v>687</v>
      </c>
      <c r="X1690" s="117" t="s">
        <v>687</v>
      </c>
    </row>
    <row r="1691" spans="4:24" x14ac:dyDescent="0.25">
      <c r="D1691" s="117">
        <v>1673</v>
      </c>
      <c r="E1691" s="117">
        <v>2.385463E-14</v>
      </c>
      <c r="F1691" s="117" t="s">
        <v>687</v>
      </c>
      <c r="G1691" s="117" t="s">
        <v>687</v>
      </c>
      <c r="H1691" s="434" t="s">
        <v>687</v>
      </c>
      <c r="W1691" s="117" t="s">
        <v>687</v>
      </c>
      <c r="X1691" s="117" t="s">
        <v>687</v>
      </c>
    </row>
    <row r="1692" spans="4:24" x14ac:dyDescent="0.25">
      <c r="D1692" s="117">
        <v>1674</v>
      </c>
      <c r="E1692" s="117">
        <v>1.888768E-14</v>
      </c>
      <c r="F1692" s="117" t="s">
        <v>687</v>
      </c>
      <c r="G1692" s="117" t="s">
        <v>687</v>
      </c>
      <c r="H1692" s="434" t="s">
        <v>687</v>
      </c>
      <c r="W1692" s="117" t="s">
        <v>687</v>
      </c>
      <c r="X1692" s="117" t="s">
        <v>687</v>
      </c>
    </row>
    <row r="1693" spans="4:24" x14ac:dyDescent="0.25">
      <c r="D1693" s="117">
        <v>1675</v>
      </c>
      <c r="E1693" s="117">
        <v>-1.502977E-15</v>
      </c>
      <c r="F1693" s="117" t="s">
        <v>687</v>
      </c>
      <c r="G1693" s="117" t="s">
        <v>687</v>
      </c>
      <c r="H1693" s="434" t="s">
        <v>687</v>
      </c>
      <c r="W1693" s="117" t="s">
        <v>687</v>
      </c>
      <c r="X1693" s="117" t="s">
        <v>687</v>
      </c>
    </row>
    <row r="1694" spans="4:24" x14ac:dyDescent="0.25">
      <c r="D1694" s="117">
        <v>1676</v>
      </c>
      <c r="E1694" s="117">
        <v>4.306891E-14</v>
      </c>
      <c r="F1694" s="117" t="s">
        <v>687</v>
      </c>
      <c r="G1694" s="117" t="s">
        <v>687</v>
      </c>
      <c r="H1694" s="434" t="s">
        <v>687</v>
      </c>
      <c r="W1694" s="117" t="s">
        <v>687</v>
      </c>
      <c r="X1694" s="117" t="s">
        <v>687</v>
      </c>
    </row>
    <row r="1695" spans="4:24" x14ac:dyDescent="0.25">
      <c r="D1695" s="117">
        <v>1677</v>
      </c>
      <c r="E1695" s="117">
        <v>1.8954670000000002E-15</v>
      </c>
      <c r="F1695" s="117" t="s">
        <v>687</v>
      </c>
      <c r="G1695" s="117" t="s">
        <v>687</v>
      </c>
      <c r="H1695" s="434" t="s">
        <v>687</v>
      </c>
      <c r="W1695" s="117" t="s">
        <v>687</v>
      </c>
      <c r="X1695" s="117" t="s">
        <v>687</v>
      </c>
    </row>
    <row r="1696" spans="4:24" x14ac:dyDescent="0.25">
      <c r="D1696" s="117">
        <v>1678</v>
      </c>
      <c r="E1696" s="117">
        <v>-3.0714869999999999E-15</v>
      </c>
      <c r="F1696" s="117" t="s">
        <v>687</v>
      </c>
      <c r="G1696" s="117" t="s">
        <v>687</v>
      </c>
      <c r="H1696" s="434" t="s">
        <v>687</v>
      </c>
      <c r="W1696" s="117" t="s">
        <v>687</v>
      </c>
      <c r="X1696" s="117" t="s">
        <v>687</v>
      </c>
    </row>
    <row r="1697" spans="4:24" x14ac:dyDescent="0.25">
      <c r="D1697" s="117">
        <v>1679</v>
      </c>
      <c r="E1697" s="117">
        <v>-7.1872099999999999E-16</v>
      </c>
      <c r="F1697" s="117" t="s">
        <v>687</v>
      </c>
      <c r="G1697" s="117" t="s">
        <v>687</v>
      </c>
      <c r="H1697" s="434" t="s">
        <v>687</v>
      </c>
      <c r="W1697" s="117" t="s">
        <v>687</v>
      </c>
      <c r="X1697" s="117" t="s">
        <v>687</v>
      </c>
    </row>
    <row r="1698" spans="4:24" x14ac:dyDescent="0.25">
      <c r="D1698" s="117">
        <v>1680</v>
      </c>
      <c r="E1698" s="117">
        <v>1.2419200000000001E-15</v>
      </c>
      <c r="F1698" s="117" t="s">
        <v>687</v>
      </c>
      <c r="G1698" s="117" t="s">
        <v>687</v>
      </c>
      <c r="H1698" s="434" t="s">
        <v>687</v>
      </c>
      <c r="W1698" s="117" t="s">
        <v>687</v>
      </c>
      <c r="X1698" s="117" t="s">
        <v>687</v>
      </c>
    </row>
    <row r="1699" spans="4:24" x14ac:dyDescent="0.25">
      <c r="D1699" s="117">
        <v>1681</v>
      </c>
      <c r="E1699" s="117">
        <v>-4.0454359999999998E-14</v>
      </c>
      <c r="F1699" s="117" t="s">
        <v>687</v>
      </c>
      <c r="G1699" s="117" t="s">
        <v>687</v>
      </c>
      <c r="H1699" s="434" t="s">
        <v>687</v>
      </c>
      <c r="W1699" s="117" t="s">
        <v>687</v>
      </c>
      <c r="X1699" s="117" t="s">
        <v>687</v>
      </c>
    </row>
    <row r="1700" spans="4:24" x14ac:dyDescent="0.25">
      <c r="D1700" s="117">
        <v>1682</v>
      </c>
      <c r="E1700" s="117">
        <v>-5.5549660000000003E-15</v>
      </c>
      <c r="F1700" s="117" t="s">
        <v>687</v>
      </c>
      <c r="G1700" s="117" t="s">
        <v>687</v>
      </c>
      <c r="H1700" s="434" t="s">
        <v>687</v>
      </c>
      <c r="W1700" s="117" t="s">
        <v>687</v>
      </c>
      <c r="X1700" s="117" t="s">
        <v>687</v>
      </c>
    </row>
    <row r="1701" spans="4:24" x14ac:dyDescent="0.25">
      <c r="D1701" s="117">
        <v>1683</v>
      </c>
      <c r="E1701" s="117">
        <v>-1.352824E-14</v>
      </c>
      <c r="F1701" s="117" t="s">
        <v>687</v>
      </c>
      <c r="G1701" s="117" t="s">
        <v>687</v>
      </c>
      <c r="H1701" s="434" t="s">
        <v>687</v>
      </c>
      <c r="W1701" s="117" t="s">
        <v>687</v>
      </c>
      <c r="X1701" s="117" t="s">
        <v>687</v>
      </c>
    </row>
    <row r="1702" spans="4:24" x14ac:dyDescent="0.25">
      <c r="D1702" s="117">
        <v>1684</v>
      </c>
      <c r="E1702" s="117">
        <v>-1.5227460000000002E-14</v>
      </c>
      <c r="F1702" s="117" t="s">
        <v>687</v>
      </c>
      <c r="G1702" s="117" t="s">
        <v>687</v>
      </c>
      <c r="H1702" s="434" t="s">
        <v>687</v>
      </c>
      <c r="W1702" s="117" t="s">
        <v>687</v>
      </c>
      <c r="X1702" s="117" t="s">
        <v>687</v>
      </c>
    </row>
    <row r="1703" spans="4:24" x14ac:dyDescent="0.25">
      <c r="D1703" s="117">
        <v>1685</v>
      </c>
      <c r="E1703" s="117">
        <v>5.1631990000000001E-15</v>
      </c>
      <c r="F1703" s="117" t="s">
        <v>687</v>
      </c>
      <c r="G1703" s="117" t="s">
        <v>687</v>
      </c>
      <c r="H1703" s="434" t="s">
        <v>687</v>
      </c>
      <c r="W1703" s="117" t="s">
        <v>687</v>
      </c>
      <c r="X1703" s="117" t="s">
        <v>687</v>
      </c>
    </row>
    <row r="1704" spans="4:24" x14ac:dyDescent="0.25">
      <c r="D1704" s="117">
        <v>1686</v>
      </c>
      <c r="E1704" s="117">
        <v>1.1437249999999999E-14</v>
      </c>
      <c r="F1704" s="117" t="s">
        <v>687</v>
      </c>
      <c r="G1704" s="117" t="s">
        <v>687</v>
      </c>
      <c r="H1704" s="434" t="s">
        <v>687</v>
      </c>
      <c r="W1704" s="117" t="s">
        <v>687</v>
      </c>
      <c r="X1704" s="117" t="s">
        <v>687</v>
      </c>
    </row>
    <row r="1705" spans="4:24" x14ac:dyDescent="0.25">
      <c r="D1705" s="117">
        <v>1687</v>
      </c>
      <c r="E1705" s="117">
        <v>7.2545500000000003E-15</v>
      </c>
      <c r="F1705" s="117" t="s">
        <v>687</v>
      </c>
      <c r="G1705" s="117" t="s">
        <v>687</v>
      </c>
      <c r="H1705" s="434" t="s">
        <v>687</v>
      </c>
      <c r="W1705" s="117" t="s">
        <v>687</v>
      </c>
      <c r="X1705" s="117" t="s">
        <v>687</v>
      </c>
    </row>
    <row r="1706" spans="4:24" x14ac:dyDescent="0.25">
      <c r="D1706" s="117">
        <v>1688</v>
      </c>
      <c r="E1706" s="117">
        <v>3.914763E-14</v>
      </c>
      <c r="F1706" s="117" t="s">
        <v>687</v>
      </c>
      <c r="G1706" s="117" t="s">
        <v>687</v>
      </c>
      <c r="H1706" s="434" t="s">
        <v>687</v>
      </c>
      <c r="W1706" s="117" t="s">
        <v>687</v>
      </c>
      <c r="X1706" s="117" t="s">
        <v>687</v>
      </c>
    </row>
    <row r="1707" spans="4:24" x14ac:dyDescent="0.25">
      <c r="D1707" s="117">
        <v>1689</v>
      </c>
      <c r="E1707" s="117">
        <v>5.4702040000000002E-14</v>
      </c>
      <c r="F1707" s="117" t="s">
        <v>687</v>
      </c>
      <c r="G1707" s="117" t="s">
        <v>687</v>
      </c>
      <c r="H1707" s="434" t="s">
        <v>687</v>
      </c>
      <c r="W1707" s="117" t="s">
        <v>687</v>
      </c>
      <c r="X1707" s="117" t="s">
        <v>687</v>
      </c>
    </row>
    <row r="1708" spans="4:24" x14ac:dyDescent="0.25">
      <c r="D1708" s="117">
        <v>1690</v>
      </c>
      <c r="E1708" s="117">
        <v>1.196009E-14</v>
      </c>
      <c r="F1708" s="117" t="s">
        <v>687</v>
      </c>
      <c r="G1708" s="117" t="s">
        <v>687</v>
      </c>
      <c r="H1708" s="434" t="s">
        <v>687</v>
      </c>
      <c r="W1708" s="117" t="s">
        <v>687</v>
      </c>
      <c r="X1708" s="117" t="s">
        <v>687</v>
      </c>
    </row>
    <row r="1709" spans="4:24" x14ac:dyDescent="0.25">
      <c r="D1709" s="117">
        <v>1691</v>
      </c>
      <c r="E1709" s="117">
        <v>-3.3329070000000001E-15</v>
      </c>
      <c r="F1709" s="117" t="s">
        <v>687</v>
      </c>
      <c r="G1709" s="117" t="s">
        <v>687</v>
      </c>
      <c r="H1709" s="434" t="s">
        <v>687</v>
      </c>
      <c r="W1709" s="117" t="s">
        <v>687</v>
      </c>
      <c r="X1709" s="117" t="s">
        <v>687</v>
      </c>
    </row>
    <row r="1710" spans="4:24" x14ac:dyDescent="0.25">
      <c r="D1710" s="117">
        <v>1692</v>
      </c>
      <c r="E1710" s="117">
        <v>-1.372265E-15</v>
      </c>
      <c r="F1710" s="117" t="s">
        <v>687</v>
      </c>
      <c r="G1710" s="117" t="s">
        <v>687</v>
      </c>
      <c r="H1710" s="434" t="s">
        <v>687</v>
      </c>
      <c r="W1710" s="117" t="s">
        <v>687</v>
      </c>
      <c r="X1710" s="117" t="s">
        <v>687</v>
      </c>
    </row>
    <row r="1711" spans="4:24" x14ac:dyDescent="0.25">
      <c r="D1711" s="117">
        <v>1693</v>
      </c>
      <c r="E1711" s="117">
        <v>6.437453E-14</v>
      </c>
      <c r="F1711" s="117" t="s">
        <v>687</v>
      </c>
      <c r="G1711" s="117" t="s">
        <v>687</v>
      </c>
      <c r="H1711" s="434" t="s">
        <v>687</v>
      </c>
      <c r="W1711" s="117" t="s">
        <v>687</v>
      </c>
      <c r="X1711" s="117" t="s">
        <v>687</v>
      </c>
    </row>
    <row r="1712" spans="4:24" x14ac:dyDescent="0.25">
      <c r="D1712" s="117">
        <v>1694</v>
      </c>
      <c r="E1712" s="117">
        <v>-6.0583590000000003E-14</v>
      </c>
      <c r="F1712" s="117" t="s">
        <v>687</v>
      </c>
      <c r="G1712" s="117" t="s">
        <v>687</v>
      </c>
      <c r="H1712" s="434" t="s">
        <v>687</v>
      </c>
      <c r="W1712" s="117" t="s">
        <v>687</v>
      </c>
      <c r="X1712" s="117" t="s">
        <v>687</v>
      </c>
    </row>
    <row r="1713" spans="4:24" x14ac:dyDescent="0.25">
      <c r="D1713" s="117">
        <v>1695</v>
      </c>
      <c r="E1713" s="117">
        <v>6.8687930000000002E-14</v>
      </c>
      <c r="F1713" s="117" t="s">
        <v>687</v>
      </c>
      <c r="G1713" s="117" t="s">
        <v>687</v>
      </c>
      <c r="H1713" s="434" t="s">
        <v>687</v>
      </c>
      <c r="W1713" s="117" t="s">
        <v>687</v>
      </c>
      <c r="X1713" s="117" t="s">
        <v>687</v>
      </c>
    </row>
    <row r="1714" spans="4:24" x14ac:dyDescent="0.25">
      <c r="D1714" s="117">
        <v>1696</v>
      </c>
      <c r="E1714" s="117">
        <v>-2.6076329999999999E-14</v>
      </c>
      <c r="F1714" s="117" t="s">
        <v>687</v>
      </c>
      <c r="G1714" s="117" t="s">
        <v>687</v>
      </c>
      <c r="H1714" s="434" t="s">
        <v>687</v>
      </c>
      <c r="W1714" s="117" t="s">
        <v>687</v>
      </c>
      <c r="X1714" s="117" t="s">
        <v>687</v>
      </c>
    </row>
    <row r="1715" spans="4:24" x14ac:dyDescent="0.25">
      <c r="D1715" s="117">
        <v>1697</v>
      </c>
      <c r="E1715" s="117">
        <v>4.1108269999999997E-14</v>
      </c>
      <c r="F1715" s="117" t="s">
        <v>687</v>
      </c>
      <c r="G1715" s="117" t="s">
        <v>687</v>
      </c>
      <c r="H1715" s="434" t="s">
        <v>687</v>
      </c>
      <c r="W1715" s="117" t="s">
        <v>687</v>
      </c>
      <c r="X1715" s="117" t="s">
        <v>687</v>
      </c>
    </row>
    <row r="1716" spans="4:24" x14ac:dyDescent="0.25">
      <c r="D1716" s="117">
        <v>1698</v>
      </c>
      <c r="E1716" s="117">
        <v>3.8363369999999999E-14</v>
      </c>
      <c r="F1716" s="117" t="s">
        <v>687</v>
      </c>
      <c r="G1716" s="117" t="s">
        <v>687</v>
      </c>
      <c r="H1716" s="434" t="s">
        <v>687</v>
      </c>
      <c r="W1716" s="117" t="s">
        <v>687</v>
      </c>
      <c r="X1716" s="117" t="s">
        <v>687</v>
      </c>
    </row>
    <row r="1717" spans="4:24" x14ac:dyDescent="0.25">
      <c r="D1717" s="117">
        <v>1699</v>
      </c>
      <c r="E1717" s="117">
        <v>6.0322539999999999E-14</v>
      </c>
      <c r="F1717" s="117" t="s">
        <v>687</v>
      </c>
      <c r="G1717" s="117" t="s">
        <v>687</v>
      </c>
      <c r="H1717" s="434" t="s">
        <v>687</v>
      </c>
      <c r="W1717" s="117" t="s">
        <v>687</v>
      </c>
      <c r="X1717" s="117" t="s">
        <v>687</v>
      </c>
    </row>
    <row r="1718" spans="4:24" x14ac:dyDescent="0.25">
      <c r="D1718" s="117">
        <v>1700</v>
      </c>
      <c r="E1718" s="117">
        <v>-7.5484460000000002E-14</v>
      </c>
      <c r="F1718" s="117" t="s">
        <v>687</v>
      </c>
      <c r="G1718" s="117" t="s">
        <v>687</v>
      </c>
      <c r="H1718" s="434" t="s">
        <v>687</v>
      </c>
      <c r="W1718" s="117" t="s">
        <v>687</v>
      </c>
      <c r="X1718" s="117" t="s">
        <v>687</v>
      </c>
    </row>
    <row r="1719" spans="4:24" x14ac:dyDescent="0.25">
      <c r="D1719" s="117">
        <v>1701</v>
      </c>
      <c r="E1719" s="117">
        <v>8.0388050000000003E-15</v>
      </c>
      <c r="F1719" s="117" t="s">
        <v>687</v>
      </c>
      <c r="G1719" s="117" t="s">
        <v>687</v>
      </c>
      <c r="H1719" s="434" t="s">
        <v>687</v>
      </c>
      <c r="W1719" s="117" t="s">
        <v>687</v>
      </c>
      <c r="X1719" s="117" t="s">
        <v>687</v>
      </c>
    </row>
    <row r="1720" spans="4:24" x14ac:dyDescent="0.25">
      <c r="D1720" s="117">
        <v>1702</v>
      </c>
      <c r="E1720" s="117">
        <v>-4.0062229999999998E-14</v>
      </c>
      <c r="F1720" s="117" t="s">
        <v>687</v>
      </c>
      <c r="G1720" s="117" t="s">
        <v>687</v>
      </c>
      <c r="H1720" s="434" t="s">
        <v>687</v>
      </c>
      <c r="W1720" s="117" t="s">
        <v>687</v>
      </c>
      <c r="X1720" s="117" t="s">
        <v>687</v>
      </c>
    </row>
    <row r="1721" spans="4:24" x14ac:dyDescent="0.25">
      <c r="D1721" s="117">
        <v>1703</v>
      </c>
      <c r="E1721" s="117">
        <v>4.555238E-14</v>
      </c>
      <c r="F1721" s="117" t="s">
        <v>687</v>
      </c>
      <c r="G1721" s="117" t="s">
        <v>687</v>
      </c>
      <c r="H1721" s="434" t="s">
        <v>687</v>
      </c>
      <c r="W1721" s="117" t="s">
        <v>687</v>
      </c>
      <c r="X1721" s="117" t="s">
        <v>687</v>
      </c>
    </row>
    <row r="1722" spans="4:24" x14ac:dyDescent="0.25">
      <c r="D1722" s="117">
        <v>1704</v>
      </c>
      <c r="E1722" s="117">
        <v>6.5536630000000004E-17</v>
      </c>
      <c r="F1722" s="117" t="s">
        <v>687</v>
      </c>
      <c r="G1722" s="117" t="s">
        <v>687</v>
      </c>
      <c r="H1722" s="434" t="s">
        <v>687</v>
      </c>
      <c r="W1722" s="117" t="s">
        <v>687</v>
      </c>
      <c r="X1722" s="117" t="s">
        <v>687</v>
      </c>
    </row>
    <row r="1723" spans="4:24" x14ac:dyDescent="0.25">
      <c r="D1723" s="117">
        <v>1705</v>
      </c>
      <c r="E1723" s="117">
        <v>1.49664E-14</v>
      </c>
      <c r="F1723" s="117" t="s">
        <v>687</v>
      </c>
      <c r="G1723" s="117" t="s">
        <v>687</v>
      </c>
      <c r="H1723" s="434" t="s">
        <v>687</v>
      </c>
      <c r="W1723" s="117" t="s">
        <v>687</v>
      </c>
      <c r="X1723" s="117" t="s">
        <v>687</v>
      </c>
    </row>
    <row r="1724" spans="4:24" x14ac:dyDescent="0.25">
      <c r="D1724" s="117">
        <v>1706</v>
      </c>
      <c r="E1724" s="117">
        <v>7.9275390000000001E-14</v>
      </c>
      <c r="F1724" s="117" t="s">
        <v>687</v>
      </c>
      <c r="G1724" s="117" t="s">
        <v>687</v>
      </c>
      <c r="H1724" s="434" t="s">
        <v>687</v>
      </c>
      <c r="W1724" s="117" t="s">
        <v>687</v>
      </c>
      <c r="X1724" s="117" t="s">
        <v>687</v>
      </c>
    </row>
    <row r="1725" spans="4:24" x14ac:dyDescent="0.25">
      <c r="D1725" s="117">
        <v>1707</v>
      </c>
      <c r="E1725" s="117">
        <v>3.2873580000000002E-14</v>
      </c>
      <c r="F1725" s="117" t="s">
        <v>687</v>
      </c>
      <c r="G1725" s="117" t="s">
        <v>687</v>
      </c>
      <c r="H1725" s="434" t="s">
        <v>687</v>
      </c>
      <c r="W1725" s="117" t="s">
        <v>687</v>
      </c>
      <c r="X1725" s="117" t="s">
        <v>687</v>
      </c>
    </row>
    <row r="1726" spans="4:24" x14ac:dyDescent="0.25">
      <c r="D1726" s="117">
        <v>1708</v>
      </c>
      <c r="E1726" s="117">
        <v>-1.5881009999999999E-14</v>
      </c>
      <c r="F1726" s="117" t="s">
        <v>687</v>
      </c>
      <c r="G1726" s="117" t="s">
        <v>687</v>
      </c>
      <c r="H1726" s="434" t="s">
        <v>687</v>
      </c>
      <c r="W1726" s="117" t="s">
        <v>687</v>
      </c>
      <c r="X1726" s="117" t="s">
        <v>687</v>
      </c>
    </row>
    <row r="1727" spans="4:24" x14ac:dyDescent="0.25">
      <c r="D1727" s="117">
        <v>1709</v>
      </c>
      <c r="E1727" s="117">
        <v>3.4964929999999999E-14</v>
      </c>
      <c r="F1727" s="117" t="s">
        <v>687</v>
      </c>
      <c r="G1727" s="117" t="s">
        <v>687</v>
      </c>
      <c r="H1727" s="434" t="s">
        <v>687</v>
      </c>
      <c r="W1727" s="117" t="s">
        <v>687</v>
      </c>
      <c r="X1727" s="117" t="s">
        <v>687</v>
      </c>
    </row>
    <row r="1728" spans="4:24" x14ac:dyDescent="0.25">
      <c r="D1728" s="117">
        <v>1710</v>
      </c>
      <c r="E1728" s="117">
        <v>6.5943040000000003E-14</v>
      </c>
      <c r="F1728" s="117" t="s">
        <v>687</v>
      </c>
      <c r="G1728" s="117" t="s">
        <v>687</v>
      </c>
      <c r="H1728" s="434" t="s">
        <v>687</v>
      </c>
      <c r="W1728" s="117" t="s">
        <v>687</v>
      </c>
      <c r="X1728" s="117" t="s">
        <v>687</v>
      </c>
    </row>
    <row r="1729" spans="4:24" x14ac:dyDescent="0.25">
      <c r="D1729" s="117">
        <v>1711</v>
      </c>
      <c r="E1729" s="117">
        <v>-1.895104E-15</v>
      </c>
      <c r="F1729" s="117" t="s">
        <v>687</v>
      </c>
      <c r="G1729" s="117" t="s">
        <v>687</v>
      </c>
      <c r="H1729" s="434" t="s">
        <v>687</v>
      </c>
      <c r="W1729" s="117" t="s">
        <v>687</v>
      </c>
      <c r="X1729" s="117" t="s">
        <v>687</v>
      </c>
    </row>
    <row r="1730" spans="4:24" x14ac:dyDescent="0.25">
      <c r="D1730" s="117">
        <v>1712</v>
      </c>
      <c r="E1730" s="117">
        <v>1.326718E-14</v>
      </c>
      <c r="F1730" s="117" t="s">
        <v>687</v>
      </c>
      <c r="G1730" s="117" t="s">
        <v>687</v>
      </c>
      <c r="H1730" s="434" t="s">
        <v>687</v>
      </c>
      <c r="W1730" s="117" t="s">
        <v>687</v>
      </c>
      <c r="X1730" s="117" t="s">
        <v>687</v>
      </c>
    </row>
    <row r="1731" spans="4:24" x14ac:dyDescent="0.25">
      <c r="D1731" s="117">
        <v>1713</v>
      </c>
      <c r="E1731" s="117">
        <v>1.731917E-14</v>
      </c>
      <c r="F1731" s="117" t="s">
        <v>687</v>
      </c>
      <c r="G1731" s="117" t="s">
        <v>687</v>
      </c>
      <c r="H1731" s="434" t="s">
        <v>687</v>
      </c>
      <c r="W1731" s="117" t="s">
        <v>687</v>
      </c>
      <c r="X1731" s="117" t="s">
        <v>687</v>
      </c>
    </row>
    <row r="1732" spans="4:24" x14ac:dyDescent="0.25">
      <c r="D1732" s="117">
        <v>1714</v>
      </c>
      <c r="E1732" s="117">
        <v>3.0259389999999998E-14</v>
      </c>
      <c r="F1732" s="117" t="s">
        <v>687</v>
      </c>
      <c r="G1732" s="117" t="s">
        <v>687</v>
      </c>
      <c r="H1732" s="434" t="s">
        <v>687</v>
      </c>
      <c r="W1732" s="117" t="s">
        <v>687</v>
      </c>
      <c r="X1732" s="117" t="s">
        <v>687</v>
      </c>
    </row>
    <row r="1733" spans="4:24" x14ac:dyDescent="0.25">
      <c r="D1733" s="117">
        <v>1715</v>
      </c>
      <c r="E1733" s="117">
        <v>-2.3984979999999999E-14</v>
      </c>
      <c r="F1733" s="117" t="s">
        <v>687</v>
      </c>
      <c r="G1733" s="117" t="s">
        <v>687</v>
      </c>
      <c r="H1733" s="434" t="s">
        <v>687</v>
      </c>
      <c r="W1733" s="117" t="s">
        <v>687</v>
      </c>
      <c r="X1733" s="117" t="s">
        <v>687</v>
      </c>
    </row>
    <row r="1734" spans="4:24" x14ac:dyDescent="0.25">
      <c r="D1734" s="117">
        <v>1716</v>
      </c>
      <c r="E1734" s="117">
        <v>4.8427989999999997E-14</v>
      </c>
      <c r="F1734" s="117" t="s">
        <v>687</v>
      </c>
      <c r="G1734" s="117" t="s">
        <v>687</v>
      </c>
      <c r="H1734" s="434" t="s">
        <v>687</v>
      </c>
      <c r="W1734" s="117" t="s">
        <v>687</v>
      </c>
      <c r="X1734" s="117" t="s">
        <v>687</v>
      </c>
    </row>
    <row r="1735" spans="4:24" x14ac:dyDescent="0.25">
      <c r="D1735" s="117">
        <v>1717</v>
      </c>
      <c r="E1735" s="117">
        <v>-1.1306179999999999E-14</v>
      </c>
      <c r="F1735" s="117" t="s">
        <v>687</v>
      </c>
      <c r="G1735" s="117" t="s">
        <v>687</v>
      </c>
      <c r="H1735" s="434" t="s">
        <v>687</v>
      </c>
      <c r="W1735" s="117" t="s">
        <v>687</v>
      </c>
      <c r="X1735" s="117" t="s">
        <v>687</v>
      </c>
    </row>
    <row r="1736" spans="4:24" x14ac:dyDescent="0.25">
      <c r="D1736" s="117">
        <v>1718</v>
      </c>
      <c r="E1736" s="117">
        <v>7.2086379999999994E-14</v>
      </c>
      <c r="F1736" s="117" t="s">
        <v>687</v>
      </c>
      <c r="G1736" s="117" t="s">
        <v>687</v>
      </c>
      <c r="H1736" s="434" t="s">
        <v>687</v>
      </c>
      <c r="W1736" s="117" t="s">
        <v>687</v>
      </c>
      <c r="X1736" s="117" t="s">
        <v>687</v>
      </c>
    </row>
    <row r="1737" spans="4:24" x14ac:dyDescent="0.25">
      <c r="D1737" s="117">
        <v>1719</v>
      </c>
      <c r="E1737" s="117">
        <v>-3.0714869999999999E-15</v>
      </c>
      <c r="F1737" s="117" t="s">
        <v>687</v>
      </c>
      <c r="G1737" s="117" t="s">
        <v>687</v>
      </c>
      <c r="H1737" s="434" t="s">
        <v>687</v>
      </c>
      <c r="W1737" s="117" t="s">
        <v>687</v>
      </c>
      <c r="X1737" s="117" t="s">
        <v>687</v>
      </c>
    </row>
    <row r="1738" spans="4:24" x14ac:dyDescent="0.25">
      <c r="D1738" s="117">
        <v>1720</v>
      </c>
      <c r="E1738" s="117">
        <v>8.1695150000000004E-15</v>
      </c>
      <c r="F1738" s="117" t="s">
        <v>687</v>
      </c>
      <c r="G1738" s="117" t="s">
        <v>687</v>
      </c>
      <c r="H1738" s="434" t="s">
        <v>687</v>
      </c>
      <c r="W1738" s="117" t="s">
        <v>687</v>
      </c>
      <c r="X1738" s="117" t="s">
        <v>687</v>
      </c>
    </row>
    <row r="1739" spans="4:24" x14ac:dyDescent="0.25">
      <c r="D1739" s="117">
        <v>1721</v>
      </c>
      <c r="E1739" s="117">
        <v>-4.5552020000000001E-14</v>
      </c>
      <c r="F1739" s="117" t="s">
        <v>687</v>
      </c>
      <c r="G1739" s="117" t="s">
        <v>687</v>
      </c>
      <c r="H1739" s="434" t="s">
        <v>687</v>
      </c>
      <c r="W1739" s="117" t="s">
        <v>687</v>
      </c>
      <c r="X1739" s="117" t="s">
        <v>687</v>
      </c>
    </row>
    <row r="1740" spans="4:24" x14ac:dyDescent="0.25">
      <c r="D1740" s="117">
        <v>1722</v>
      </c>
      <c r="E1740" s="117">
        <v>4.306891E-14</v>
      </c>
      <c r="F1740" s="117" t="s">
        <v>687</v>
      </c>
      <c r="G1740" s="117" t="s">
        <v>687</v>
      </c>
      <c r="H1740" s="434" t="s">
        <v>687</v>
      </c>
      <c r="W1740" s="117" t="s">
        <v>687</v>
      </c>
      <c r="X1740" s="117" t="s">
        <v>687</v>
      </c>
    </row>
    <row r="1741" spans="4:24" x14ac:dyDescent="0.25">
      <c r="D1741" s="117">
        <v>1723</v>
      </c>
      <c r="E1741" s="117">
        <v>-5.261033E-14</v>
      </c>
      <c r="F1741" s="117" t="s">
        <v>687</v>
      </c>
      <c r="G1741" s="117" t="s">
        <v>687</v>
      </c>
      <c r="H1741" s="434" t="s">
        <v>687</v>
      </c>
      <c r="W1741" s="117" t="s">
        <v>687</v>
      </c>
      <c r="X1741" s="117" t="s">
        <v>687</v>
      </c>
    </row>
    <row r="1742" spans="4:24" x14ac:dyDescent="0.25">
      <c r="D1742" s="117">
        <v>1724</v>
      </c>
      <c r="E1742" s="117">
        <v>-8.6919859999999994E-15</v>
      </c>
      <c r="F1742" s="117" t="s">
        <v>687</v>
      </c>
      <c r="G1742" s="117" t="s">
        <v>687</v>
      </c>
      <c r="H1742" s="434" t="s">
        <v>687</v>
      </c>
      <c r="W1742" s="117" t="s">
        <v>687</v>
      </c>
      <c r="X1742" s="117" t="s">
        <v>687</v>
      </c>
    </row>
    <row r="1743" spans="4:24" x14ac:dyDescent="0.25">
      <c r="D1743" s="117">
        <v>1725</v>
      </c>
      <c r="E1743" s="117">
        <v>-2.4899949999999999E-14</v>
      </c>
      <c r="F1743" s="117" t="s">
        <v>687</v>
      </c>
      <c r="G1743" s="117" t="s">
        <v>687</v>
      </c>
      <c r="H1743" s="434" t="s">
        <v>687</v>
      </c>
      <c r="W1743" s="117" t="s">
        <v>687</v>
      </c>
      <c r="X1743" s="117" t="s">
        <v>687</v>
      </c>
    </row>
    <row r="1744" spans="4:24" x14ac:dyDescent="0.25">
      <c r="D1744" s="117">
        <v>1726</v>
      </c>
      <c r="E1744" s="117">
        <v>6.5536630000000004E-17</v>
      </c>
      <c r="F1744" s="117" t="s">
        <v>687</v>
      </c>
      <c r="G1744" s="117" t="s">
        <v>687</v>
      </c>
      <c r="H1744" s="434" t="s">
        <v>687</v>
      </c>
      <c r="W1744" s="117" t="s">
        <v>687</v>
      </c>
      <c r="X1744" s="117" t="s">
        <v>687</v>
      </c>
    </row>
    <row r="1745" spans="4:24" x14ac:dyDescent="0.25">
      <c r="D1745" s="117">
        <v>1727</v>
      </c>
      <c r="E1745" s="117">
        <v>-7.9077319999999993E-15</v>
      </c>
      <c r="F1745" s="117" t="s">
        <v>687</v>
      </c>
      <c r="G1745" s="117" t="s">
        <v>687</v>
      </c>
      <c r="H1745" s="434" t="s">
        <v>687</v>
      </c>
      <c r="W1745" s="117" t="s">
        <v>687</v>
      </c>
      <c r="X1745" s="117" t="s">
        <v>687</v>
      </c>
    </row>
    <row r="1746" spans="4:24" x14ac:dyDescent="0.25">
      <c r="D1746" s="117">
        <v>1728</v>
      </c>
      <c r="E1746" s="117">
        <v>1.6142779999999999E-14</v>
      </c>
      <c r="F1746" s="117" t="s">
        <v>687</v>
      </c>
      <c r="G1746" s="117" t="s">
        <v>687</v>
      </c>
      <c r="H1746" s="434" t="s">
        <v>687</v>
      </c>
      <c r="W1746" s="117" t="s">
        <v>687</v>
      </c>
      <c r="X1746" s="117" t="s">
        <v>687</v>
      </c>
    </row>
    <row r="1747" spans="4:24" x14ac:dyDescent="0.25">
      <c r="D1747" s="117">
        <v>1729</v>
      </c>
      <c r="E1747" s="117">
        <v>1.160047E-13</v>
      </c>
      <c r="F1747" s="117" t="s">
        <v>687</v>
      </c>
      <c r="G1747" s="117" t="s">
        <v>687</v>
      </c>
      <c r="H1747" s="434" t="s">
        <v>687</v>
      </c>
      <c r="W1747" s="117" t="s">
        <v>687</v>
      </c>
      <c r="X1747" s="117" t="s">
        <v>687</v>
      </c>
    </row>
    <row r="1748" spans="4:24" x14ac:dyDescent="0.25">
      <c r="D1748" s="117">
        <v>1730</v>
      </c>
      <c r="E1748" s="117">
        <v>-2.8167679999999999E-14</v>
      </c>
      <c r="F1748" s="117" t="s">
        <v>687</v>
      </c>
      <c r="G1748" s="117" t="s">
        <v>687</v>
      </c>
      <c r="H1748" s="434" t="s">
        <v>687</v>
      </c>
      <c r="W1748" s="117" t="s">
        <v>687</v>
      </c>
      <c r="X1748" s="117" t="s">
        <v>687</v>
      </c>
    </row>
    <row r="1749" spans="4:24" x14ac:dyDescent="0.25">
      <c r="D1749" s="117">
        <v>1731</v>
      </c>
      <c r="E1749" s="117">
        <v>4.4375999999999997E-14</v>
      </c>
      <c r="F1749" s="117" t="s">
        <v>687</v>
      </c>
      <c r="G1749" s="117" t="s">
        <v>687</v>
      </c>
      <c r="H1749" s="434" t="s">
        <v>687</v>
      </c>
      <c r="W1749" s="117" t="s">
        <v>687</v>
      </c>
      <c r="X1749" s="117" t="s">
        <v>687</v>
      </c>
    </row>
    <row r="1750" spans="4:24" x14ac:dyDescent="0.25">
      <c r="D1750" s="117">
        <v>1732</v>
      </c>
      <c r="E1750" s="117">
        <v>5.1695730000000002E-14</v>
      </c>
      <c r="F1750" s="117" t="s">
        <v>687</v>
      </c>
      <c r="G1750" s="117" t="s">
        <v>687</v>
      </c>
      <c r="H1750" s="434" t="s">
        <v>687</v>
      </c>
      <c r="W1750" s="117" t="s">
        <v>687</v>
      </c>
      <c r="X1750" s="117" t="s">
        <v>687</v>
      </c>
    </row>
    <row r="1751" spans="4:24" x14ac:dyDescent="0.25">
      <c r="D1751" s="117">
        <v>1733</v>
      </c>
      <c r="E1751" s="117">
        <v>-2.7252709999999999E-14</v>
      </c>
      <c r="F1751" s="117" t="s">
        <v>687</v>
      </c>
      <c r="G1751" s="117" t="s">
        <v>687</v>
      </c>
      <c r="H1751" s="434" t="s">
        <v>687</v>
      </c>
      <c r="W1751" s="117" t="s">
        <v>687</v>
      </c>
      <c r="X1751" s="117" t="s">
        <v>687</v>
      </c>
    </row>
    <row r="1752" spans="4:24" x14ac:dyDescent="0.25">
      <c r="D1752" s="117">
        <v>1734</v>
      </c>
      <c r="E1752" s="117">
        <v>4.4114580000000003E-14</v>
      </c>
      <c r="F1752" s="117" t="s">
        <v>687</v>
      </c>
      <c r="G1752" s="117" t="s">
        <v>687</v>
      </c>
      <c r="H1752" s="434" t="s">
        <v>687</v>
      </c>
      <c r="W1752" s="117" t="s">
        <v>687</v>
      </c>
      <c r="X1752" s="117" t="s">
        <v>687</v>
      </c>
    </row>
    <row r="1753" spans="4:24" x14ac:dyDescent="0.25">
      <c r="D1753" s="117">
        <v>1735</v>
      </c>
      <c r="E1753" s="117">
        <v>-7.9077319999999993E-15</v>
      </c>
      <c r="F1753" s="117" t="s">
        <v>687</v>
      </c>
      <c r="G1753" s="117" t="s">
        <v>687</v>
      </c>
      <c r="H1753" s="434" t="s">
        <v>687</v>
      </c>
      <c r="W1753" s="117" t="s">
        <v>687</v>
      </c>
      <c r="X1753" s="117" t="s">
        <v>687</v>
      </c>
    </row>
    <row r="1754" spans="4:24" x14ac:dyDescent="0.25">
      <c r="D1754" s="117">
        <v>1736</v>
      </c>
      <c r="E1754" s="117">
        <v>6.2936730000000003E-14</v>
      </c>
      <c r="F1754" s="117" t="s">
        <v>687</v>
      </c>
      <c r="G1754" s="117" t="s">
        <v>687</v>
      </c>
      <c r="H1754" s="434" t="s">
        <v>687</v>
      </c>
      <c r="W1754" s="117" t="s">
        <v>687</v>
      </c>
      <c r="X1754" s="117" t="s">
        <v>687</v>
      </c>
    </row>
    <row r="1755" spans="4:24" x14ac:dyDescent="0.25">
      <c r="D1755" s="117">
        <v>1737</v>
      </c>
      <c r="E1755" s="117">
        <v>1.2419200000000001E-15</v>
      </c>
      <c r="F1755" s="117" t="s">
        <v>687</v>
      </c>
      <c r="G1755" s="117" t="s">
        <v>687</v>
      </c>
      <c r="H1755" s="434" t="s">
        <v>687</v>
      </c>
      <c r="W1755" s="117" t="s">
        <v>687</v>
      </c>
      <c r="X1755" s="117" t="s">
        <v>687</v>
      </c>
    </row>
    <row r="1756" spans="4:24" x14ac:dyDescent="0.25">
      <c r="D1756" s="117">
        <v>1738</v>
      </c>
      <c r="E1756" s="117">
        <v>2.5553860000000001E-14</v>
      </c>
      <c r="F1756" s="117" t="s">
        <v>687</v>
      </c>
      <c r="G1756" s="117" t="s">
        <v>687</v>
      </c>
      <c r="H1756" s="434" t="s">
        <v>687</v>
      </c>
      <c r="W1756" s="117" t="s">
        <v>687</v>
      </c>
      <c r="X1756" s="117" t="s">
        <v>687</v>
      </c>
    </row>
    <row r="1757" spans="4:24" x14ac:dyDescent="0.25">
      <c r="D1757" s="117">
        <v>1739</v>
      </c>
      <c r="E1757" s="117">
        <v>-1.9148739999999999E-14</v>
      </c>
      <c r="F1757" s="117" t="s">
        <v>687</v>
      </c>
      <c r="G1757" s="117" t="s">
        <v>687</v>
      </c>
      <c r="H1757" s="434" t="s">
        <v>687</v>
      </c>
      <c r="W1757" s="117" t="s">
        <v>687</v>
      </c>
      <c r="X1757" s="117" t="s">
        <v>687</v>
      </c>
    </row>
    <row r="1758" spans="4:24" x14ac:dyDescent="0.25">
      <c r="D1758" s="117">
        <v>1740</v>
      </c>
      <c r="E1758" s="117">
        <v>4.0846850000000003E-14</v>
      </c>
      <c r="F1758" s="117" t="s">
        <v>687</v>
      </c>
      <c r="G1758" s="117" t="s">
        <v>687</v>
      </c>
      <c r="H1758" s="434" t="s">
        <v>687</v>
      </c>
      <c r="W1758" s="117" t="s">
        <v>687</v>
      </c>
      <c r="X1758" s="117" t="s">
        <v>687</v>
      </c>
    </row>
    <row r="1759" spans="4:24" x14ac:dyDescent="0.25">
      <c r="D1759" s="117">
        <v>1741</v>
      </c>
      <c r="E1759" s="117">
        <v>-2.9866899999999999E-14</v>
      </c>
      <c r="F1759" s="117" t="s">
        <v>687</v>
      </c>
      <c r="G1759" s="117" t="s">
        <v>687</v>
      </c>
      <c r="H1759" s="434" t="s">
        <v>687</v>
      </c>
      <c r="W1759" s="117" t="s">
        <v>687</v>
      </c>
      <c r="X1759" s="117" t="s">
        <v>687</v>
      </c>
    </row>
    <row r="1760" spans="4:24" x14ac:dyDescent="0.25">
      <c r="D1760" s="117">
        <v>1742</v>
      </c>
      <c r="E1760" s="117">
        <v>6.9995030000000003E-14</v>
      </c>
      <c r="F1760" s="117" t="s">
        <v>687</v>
      </c>
      <c r="G1760" s="117" t="s">
        <v>687</v>
      </c>
      <c r="H1760" s="434" t="s">
        <v>687</v>
      </c>
      <c r="W1760" s="117" t="s">
        <v>687</v>
      </c>
      <c r="X1760" s="117" t="s">
        <v>687</v>
      </c>
    </row>
    <row r="1761" spans="4:24" x14ac:dyDescent="0.25">
      <c r="D1761" s="117">
        <v>1743</v>
      </c>
      <c r="E1761" s="117">
        <v>-6.3851330000000001E-14</v>
      </c>
      <c r="F1761" s="117" t="s">
        <v>687</v>
      </c>
      <c r="G1761" s="117" t="s">
        <v>687</v>
      </c>
      <c r="H1761" s="434" t="s">
        <v>687</v>
      </c>
      <c r="W1761" s="117" t="s">
        <v>687</v>
      </c>
      <c r="X1761" s="117" t="s">
        <v>687</v>
      </c>
    </row>
    <row r="1762" spans="4:24" x14ac:dyDescent="0.25">
      <c r="D1762" s="117">
        <v>1744</v>
      </c>
      <c r="E1762" s="117">
        <v>6.4702929999999999E-15</v>
      </c>
      <c r="F1762" s="117" t="s">
        <v>687</v>
      </c>
      <c r="G1762" s="117" t="s">
        <v>687</v>
      </c>
      <c r="H1762" s="434" t="s">
        <v>687</v>
      </c>
      <c r="W1762" s="117" t="s">
        <v>687</v>
      </c>
      <c r="X1762" s="117" t="s">
        <v>687</v>
      </c>
    </row>
    <row r="1763" spans="4:24" x14ac:dyDescent="0.25">
      <c r="D1763" s="117">
        <v>1745</v>
      </c>
      <c r="E1763" s="117">
        <v>-1.372265E-15</v>
      </c>
      <c r="F1763" s="117" t="s">
        <v>687</v>
      </c>
      <c r="G1763" s="117" t="s">
        <v>687</v>
      </c>
      <c r="H1763" s="434" t="s">
        <v>687</v>
      </c>
      <c r="W1763" s="117" t="s">
        <v>687</v>
      </c>
      <c r="X1763" s="117" t="s">
        <v>687</v>
      </c>
    </row>
    <row r="1764" spans="4:24" x14ac:dyDescent="0.25">
      <c r="D1764" s="117">
        <v>1746</v>
      </c>
      <c r="E1764" s="117">
        <v>5.0388630000000001E-14</v>
      </c>
      <c r="F1764" s="117" t="s">
        <v>687</v>
      </c>
      <c r="G1764" s="117" t="s">
        <v>687</v>
      </c>
      <c r="H1764" s="434" t="s">
        <v>687</v>
      </c>
      <c r="W1764" s="117" t="s">
        <v>687</v>
      </c>
      <c r="X1764" s="117" t="s">
        <v>687</v>
      </c>
    </row>
    <row r="1765" spans="4:24" x14ac:dyDescent="0.25">
      <c r="D1765" s="117">
        <v>1747</v>
      </c>
      <c r="E1765" s="117">
        <v>-4.5552020000000001E-14</v>
      </c>
      <c r="F1765" s="117" t="s">
        <v>687</v>
      </c>
      <c r="G1765" s="117" t="s">
        <v>687</v>
      </c>
      <c r="H1765" s="434" t="s">
        <v>687</v>
      </c>
      <c r="W1765" s="117" t="s">
        <v>687</v>
      </c>
      <c r="X1765" s="117" t="s">
        <v>687</v>
      </c>
    </row>
    <row r="1766" spans="4:24" x14ac:dyDescent="0.25">
      <c r="D1766" s="117">
        <v>1748</v>
      </c>
      <c r="E1766" s="117">
        <v>6.2936730000000003E-14</v>
      </c>
      <c r="F1766" s="117" t="s">
        <v>687</v>
      </c>
      <c r="G1766" s="117" t="s">
        <v>687</v>
      </c>
      <c r="H1766" s="434" t="s">
        <v>687</v>
      </c>
      <c r="W1766" s="117" t="s">
        <v>687</v>
      </c>
      <c r="X1766" s="117" t="s">
        <v>687</v>
      </c>
    </row>
    <row r="1767" spans="4:24" x14ac:dyDescent="0.25">
      <c r="D1767" s="117">
        <v>1749</v>
      </c>
      <c r="E1767" s="117">
        <v>-2.3462140000000001E-14</v>
      </c>
      <c r="F1767" s="117" t="s">
        <v>687</v>
      </c>
      <c r="G1767" s="117" t="s">
        <v>687</v>
      </c>
      <c r="H1767" s="434" t="s">
        <v>687</v>
      </c>
      <c r="W1767" s="117" t="s">
        <v>687</v>
      </c>
      <c r="X1767" s="117" t="s">
        <v>687</v>
      </c>
    </row>
    <row r="1768" spans="4:24" x14ac:dyDescent="0.25">
      <c r="D1768" s="117">
        <v>1750</v>
      </c>
      <c r="E1768" s="117">
        <v>1.0698580000000001E-13</v>
      </c>
      <c r="F1768" s="117" t="s">
        <v>687</v>
      </c>
      <c r="G1768" s="117" t="s">
        <v>687</v>
      </c>
      <c r="H1768" s="434" t="s">
        <v>687</v>
      </c>
      <c r="W1768" s="117" t="s">
        <v>687</v>
      </c>
      <c r="X1768" s="117" t="s">
        <v>687</v>
      </c>
    </row>
    <row r="1769" spans="4:24" x14ac:dyDescent="0.25">
      <c r="D1769" s="117">
        <v>1751</v>
      </c>
      <c r="E1769" s="117">
        <v>-4.9081170000000002E-14</v>
      </c>
      <c r="F1769" s="117" t="s">
        <v>687</v>
      </c>
      <c r="G1769" s="117" t="s">
        <v>687</v>
      </c>
      <c r="H1769" s="434" t="s">
        <v>687</v>
      </c>
      <c r="W1769" s="117" t="s">
        <v>687</v>
      </c>
      <c r="X1769" s="117" t="s">
        <v>687</v>
      </c>
    </row>
    <row r="1770" spans="4:24" x14ac:dyDescent="0.25">
      <c r="D1770" s="117">
        <v>1752</v>
      </c>
      <c r="E1770" s="117">
        <v>7.3001340000000003E-14</v>
      </c>
      <c r="F1770" s="117" t="s">
        <v>687</v>
      </c>
      <c r="G1770" s="117" t="s">
        <v>687</v>
      </c>
      <c r="H1770" s="434" t="s">
        <v>687</v>
      </c>
      <c r="W1770" s="117" t="s">
        <v>687</v>
      </c>
      <c r="X1770" s="117" t="s">
        <v>687</v>
      </c>
    </row>
    <row r="1771" spans="4:24" x14ac:dyDescent="0.25">
      <c r="D1771" s="117">
        <v>1753</v>
      </c>
      <c r="E1771" s="117">
        <v>-8.6919859999999994E-15</v>
      </c>
      <c r="F1771" s="117" t="s">
        <v>687</v>
      </c>
      <c r="G1771" s="117" t="s">
        <v>687</v>
      </c>
      <c r="H1771" s="434" t="s">
        <v>687</v>
      </c>
      <c r="W1771" s="117" t="s">
        <v>687</v>
      </c>
      <c r="X1771" s="117" t="s">
        <v>687</v>
      </c>
    </row>
    <row r="1772" spans="4:24" x14ac:dyDescent="0.25">
      <c r="D1772" s="117">
        <v>1754</v>
      </c>
      <c r="E1772" s="117">
        <v>4.4375999999999997E-14</v>
      </c>
      <c r="F1772" s="117" t="s">
        <v>687</v>
      </c>
      <c r="G1772" s="117" t="s">
        <v>687</v>
      </c>
      <c r="H1772" s="434" t="s">
        <v>687</v>
      </c>
      <c r="W1772" s="117" t="s">
        <v>687</v>
      </c>
      <c r="X1772" s="117" t="s">
        <v>687</v>
      </c>
    </row>
    <row r="1773" spans="4:24" x14ac:dyDescent="0.25">
      <c r="D1773" s="117">
        <v>1755</v>
      </c>
      <c r="E1773" s="117">
        <v>5.1631990000000001E-15</v>
      </c>
      <c r="F1773" s="117" t="s">
        <v>687</v>
      </c>
      <c r="G1773" s="117" t="s">
        <v>687</v>
      </c>
      <c r="H1773" s="434" t="s">
        <v>687</v>
      </c>
      <c r="W1773" s="117" t="s">
        <v>687</v>
      </c>
      <c r="X1773" s="117" t="s">
        <v>687</v>
      </c>
    </row>
    <row r="1774" spans="4:24" x14ac:dyDescent="0.25">
      <c r="D1774" s="117">
        <v>1756</v>
      </c>
      <c r="E1774" s="117">
        <v>6.3851689999999999E-14</v>
      </c>
      <c r="F1774" s="117" t="s">
        <v>687</v>
      </c>
      <c r="G1774" s="117" t="s">
        <v>687</v>
      </c>
      <c r="H1774" s="434" t="s">
        <v>687</v>
      </c>
      <c r="W1774" s="117" t="s">
        <v>687</v>
      </c>
      <c r="X1774" s="117" t="s">
        <v>687</v>
      </c>
    </row>
    <row r="1775" spans="4:24" x14ac:dyDescent="0.25">
      <c r="D1775" s="117">
        <v>1757</v>
      </c>
      <c r="E1775" s="117">
        <v>-3.744804E-14</v>
      </c>
      <c r="F1775" s="117" t="s">
        <v>687</v>
      </c>
      <c r="G1775" s="117" t="s">
        <v>687</v>
      </c>
      <c r="H1775" s="434" t="s">
        <v>687</v>
      </c>
      <c r="W1775" s="117" t="s">
        <v>687</v>
      </c>
      <c r="X1775" s="117" t="s">
        <v>687</v>
      </c>
    </row>
    <row r="1776" spans="4:24" x14ac:dyDescent="0.25">
      <c r="D1776" s="117">
        <v>1758</v>
      </c>
      <c r="E1776" s="117">
        <v>-4.6400010000000003E-15</v>
      </c>
      <c r="F1776" s="117" t="s">
        <v>687</v>
      </c>
      <c r="G1776" s="117" t="s">
        <v>687</v>
      </c>
      <c r="H1776" s="434" t="s">
        <v>687</v>
      </c>
      <c r="W1776" s="117" t="s">
        <v>687</v>
      </c>
      <c r="X1776" s="117" t="s">
        <v>687</v>
      </c>
    </row>
    <row r="1777" spans="4:24" x14ac:dyDescent="0.25">
      <c r="D1777" s="117">
        <v>1759</v>
      </c>
      <c r="E1777" s="117">
        <v>2.071761E-14</v>
      </c>
      <c r="F1777" s="117" t="s">
        <v>687</v>
      </c>
      <c r="G1777" s="117" t="s">
        <v>687</v>
      </c>
      <c r="H1777" s="434" t="s">
        <v>687</v>
      </c>
      <c r="W1777" s="117" t="s">
        <v>687</v>
      </c>
      <c r="X1777" s="117" t="s">
        <v>687</v>
      </c>
    </row>
    <row r="1778" spans="4:24" x14ac:dyDescent="0.25">
      <c r="D1778" s="117">
        <v>1760</v>
      </c>
      <c r="E1778" s="117">
        <v>-7.0125370000000001E-14</v>
      </c>
      <c r="F1778" s="117" t="s">
        <v>687</v>
      </c>
      <c r="G1778" s="117" t="s">
        <v>687</v>
      </c>
      <c r="H1778" s="434" t="s">
        <v>687</v>
      </c>
      <c r="W1778" s="117" t="s">
        <v>687</v>
      </c>
      <c r="X1778" s="117" t="s">
        <v>687</v>
      </c>
    </row>
    <row r="1779" spans="4:24" x14ac:dyDescent="0.25">
      <c r="D1779" s="117">
        <v>1761</v>
      </c>
      <c r="E1779" s="117">
        <v>4.267678E-14</v>
      </c>
      <c r="F1779" s="117" t="s">
        <v>687</v>
      </c>
      <c r="G1779" s="117" t="s">
        <v>687</v>
      </c>
      <c r="H1779" s="434" t="s">
        <v>687</v>
      </c>
      <c r="W1779" s="117" t="s">
        <v>687</v>
      </c>
      <c r="X1779" s="117" t="s">
        <v>687</v>
      </c>
    </row>
    <row r="1780" spans="4:24" x14ac:dyDescent="0.25">
      <c r="D1780" s="117">
        <v>1762</v>
      </c>
      <c r="E1780" s="117">
        <v>5.9474549999999999E-15</v>
      </c>
      <c r="F1780" s="117" t="s">
        <v>687</v>
      </c>
      <c r="G1780" s="117" t="s">
        <v>687</v>
      </c>
      <c r="H1780" s="434" t="s">
        <v>687</v>
      </c>
      <c r="W1780" s="117" t="s">
        <v>687</v>
      </c>
      <c r="X1780" s="117" t="s">
        <v>687</v>
      </c>
    </row>
    <row r="1781" spans="4:24" x14ac:dyDescent="0.25">
      <c r="D1781" s="117">
        <v>1763</v>
      </c>
      <c r="E1781" s="117">
        <v>2.9475140000000002E-14</v>
      </c>
      <c r="F1781" s="117" t="s">
        <v>687</v>
      </c>
      <c r="G1781" s="117" t="s">
        <v>687</v>
      </c>
      <c r="H1781" s="434" t="s">
        <v>687</v>
      </c>
      <c r="W1781" s="117" t="s">
        <v>687</v>
      </c>
      <c r="X1781" s="117" t="s">
        <v>687</v>
      </c>
    </row>
    <row r="1782" spans="4:24" x14ac:dyDescent="0.25">
      <c r="D1782" s="117">
        <v>1764</v>
      </c>
      <c r="E1782" s="117">
        <v>-7.2216720000000004E-14</v>
      </c>
      <c r="F1782" s="117" t="s">
        <v>687</v>
      </c>
      <c r="G1782" s="117" t="s">
        <v>687</v>
      </c>
      <c r="H1782" s="434" t="s">
        <v>687</v>
      </c>
      <c r="W1782" s="117" t="s">
        <v>687</v>
      </c>
      <c r="X1782" s="117" t="s">
        <v>687</v>
      </c>
    </row>
    <row r="1783" spans="4:24" x14ac:dyDescent="0.25">
      <c r="D1783" s="117">
        <v>1765</v>
      </c>
      <c r="E1783" s="117">
        <v>1.77113E-14</v>
      </c>
      <c r="F1783" s="117" t="s">
        <v>687</v>
      </c>
      <c r="G1783" s="117" t="s">
        <v>687</v>
      </c>
      <c r="H1783" s="434" t="s">
        <v>687</v>
      </c>
      <c r="W1783" s="117" t="s">
        <v>687</v>
      </c>
      <c r="X1783" s="117" t="s">
        <v>687</v>
      </c>
    </row>
    <row r="1784" spans="4:24" x14ac:dyDescent="0.25">
      <c r="D1784" s="117">
        <v>1766</v>
      </c>
      <c r="E1784" s="117">
        <v>1.22215E-14</v>
      </c>
      <c r="F1784" s="117" t="s">
        <v>687</v>
      </c>
      <c r="G1784" s="117" t="s">
        <v>687</v>
      </c>
      <c r="H1784" s="434" t="s">
        <v>687</v>
      </c>
      <c r="W1784" s="117" t="s">
        <v>687</v>
      </c>
      <c r="X1784" s="117" t="s">
        <v>687</v>
      </c>
    </row>
    <row r="1785" spans="4:24" x14ac:dyDescent="0.25">
      <c r="D1785" s="117">
        <v>1767</v>
      </c>
      <c r="E1785" s="117">
        <v>4.9342959999999998E-14</v>
      </c>
      <c r="F1785" s="117" t="s">
        <v>687</v>
      </c>
      <c r="G1785" s="117" t="s">
        <v>687</v>
      </c>
      <c r="H1785" s="434" t="s">
        <v>687</v>
      </c>
      <c r="W1785" s="117" t="s">
        <v>687</v>
      </c>
      <c r="X1785" s="117" t="s">
        <v>687</v>
      </c>
    </row>
    <row r="1786" spans="4:24" x14ac:dyDescent="0.25">
      <c r="D1786" s="117">
        <v>1768</v>
      </c>
      <c r="E1786" s="117">
        <v>3.6141310000000002E-14</v>
      </c>
      <c r="F1786" s="117" t="s">
        <v>687</v>
      </c>
      <c r="G1786" s="117" t="s">
        <v>687</v>
      </c>
      <c r="H1786" s="434" t="s">
        <v>687</v>
      </c>
      <c r="W1786" s="117" t="s">
        <v>687</v>
      </c>
      <c r="X1786" s="117" t="s">
        <v>687</v>
      </c>
    </row>
    <row r="1787" spans="4:24" x14ac:dyDescent="0.25">
      <c r="D1787" s="117">
        <v>1769</v>
      </c>
      <c r="E1787" s="117">
        <v>5.3917780000000001E-14</v>
      </c>
      <c r="F1787" s="117" t="s">
        <v>687</v>
      </c>
      <c r="G1787" s="117" t="s">
        <v>687</v>
      </c>
      <c r="H1787" s="434" t="s">
        <v>687</v>
      </c>
      <c r="W1787" s="117" t="s">
        <v>687</v>
      </c>
      <c r="X1787" s="117" t="s">
        <v>687</v>
      </c>
    </row>
    <row r="1788" spans="4:24" x14ac:dyDescent="0.25">
      <c r="D1788" s="117">
        <v>1770</v>
      </c>
      <c r="E1788" s="117">
        <v>-5.8753669999999998E-14</v>
      </c>
      <c r="F1788" s="117" t="s">
        <v>687</v>
      </c>
      <c r="G1788" s="117" t="s">
        <v>687</v>
      </c>
      <c r="H1788" s="434" t="s">
        <v>687</v>
      </c>
      <c r="W1788" s="117" t="s">
        <v>687</v>
      </c>
      <c r="X1788" s="117" t="s">
        <v>687</v>
      </c>
    </row>
    <row r="1789" spans="4:24" x14ac:dyDescent="0.25">
      <c r="D1789" s="117">
        <v>1771</v>
      </c>
      <c r="E1789" s="117">
        <v>6.463595E-14</v>
      </c>
      <c r="F1789" s="117" t="s">
        <v>687</v>
      </c>
      <c r="G1789" s="117" t="s">
        <v>687</v>
      </c>
      <c r="H1789" s="434" t="s">
        <v>687</v>
      </c>
      <c r="W1789" s="117" t="s">
        <v>687</v>
      </c>
      <c r="X1789" s="117" t="s">
        <v>687</v>
      </c>
    </row>
    <row r="1790" spans="4:24" x14ac:dyDescent="0.25">
      <c r="D1790" s="117">
        <v>1772</v>
      </c>
      <c r="E1790" s="117">
        <v>-3.7970880000000001E-14</v>
      </c>
      <c r="F1790" s="117" t="s">
        <v>687</v>
      </c>
      <c r="G1790" s="117" t="s">
        <v>687</v>
      </c>
      <c r="H1790" s="434" t="s">
        <v>687</v>
      </c>
      <c r="W1790" s="117" t="s">
        <v>687</v>
      </c>
      <c r="X1790" s="117" t="s">
        <v>687</v>
      </c>
    </row>
    <row r="1791" spans="4:24" x14ac:dyDescent="0.25">
      <c r="D1791" s="117">
        <v>1773</v>
      </c>
      <c r="E1791" s="117">
        <v>-1.4312490000000001E-14</v>
      </c>
      <c r="F1791" s="117" t="s">
        <v>687</v>
      </c>
      <c r="G1791" s="117" t="s">
        <v>687</v>
      </c>
      <c r="H1791" s="434" t="s">
        <v>687</v>
      </c>
      <c r="W1791" s="117" t="s">
        <v>687</v>
      </c>
      <c r="X1791" s="117" t="s">
        <v>687</v>
      </c>
    </row>
    <row r="1792" spans="4:24" x14ac:dyDescent="0.25">
      <c r="D1792" s="117">
        <v>1774</v>
      </c>
      <c r="E1792" s="117">
        <v>-3.6271659999999997E-14</v>
      </c>
      <c r="F1792" s="117" t="s">
        <v>687</v>
      </c>
      <c r="G1792" s="117" t="s">
        <v>687</v>
      </c>
      <c r="H1792" s="434" t="s">
        <v>687</v>
      </c>
      <c r="W1792" s="117" t="s">
        <v>687</v>
      </c>
      <c r="X1792" s="117" t="s">
        <v>687</v>
      </c>
    </row>
    <row r="1793" spans="4:24" x14ac:dyDescent="0.25">
      <c r="D1793" s="117">
        <v>1775</v>
      </c>
      <c r="E1793" s="117">
        <v>4.0846850000000003E-14</v>
      </c>
      <c r="F1793" s="117" t="s">
        <v>687</v>
      </c>
      <c r="G1793" s="117" t="s">
        <v>687</v>
      </c>
      <c r="H1793" s="434" t="s">
        <v>687</v>
      </c>
      <c r="W1793" s="117" t="s">
        <v>687</v>
      </c>
      <c r="X1793" s="117" t="s">
        <v>687</v>
      </c>
    </row>
    <row r="1794" spans="4:24" x14ac:dyDescent="0.25">
      <c r="D1794" s="117">
        <v>1776</v>
      </c>
      <c r="E1794" s="117">
        <v>-3.7250360000000002E-15</v>
      </c>
      <c r="F1794" s="117" t="s">
        <v>687</v>
      </c>
      <c r="G1794" s="117" t="s">
        <v>687</v>
      </c>
      <c r="H1794" s="434" t="s">
        <v>687</v>
      </c>
      <c r="W1794" s="117" t="s">
        <v>687</v>
      </c>
      <c r="X1794" s="117" t="s">
        <v>687</v>
      </c>
    </row>
    <row r="1795" spans="4:24" x14ac:dyDescent="0.25">
      <c r="D1795" s="117">
        <v>1777</v>
      </c>
      <c r="E1795" s="117">
        <v>-7.7770250000000002E-15</v>
      </c>
      <c r="F1795" s="117" t="s">
        <v>687</v>
      </c>
      <c r="G1795" s="117" t="s">
        <v>687</v>
      </c>
      <c r="H1795" s="434" t="s">
        <v>687</v>
      </c>
      <c r="W1795" s="117" t="s">
        <v>687</v>
      </c>
      <c r="X1795" s="117" t="s">
        <v>687</v>
      </c>
    </row>
    <row r="1796" spans="4:24" x14ac:dyDescent="0.25">
      <c r="D1796" s="117">
        <v>1778</v>
      </c>
      <c r="E1796" s="117">
        <v>-1.6142420000000001E-14</v>
      </c>
      <c r="F1796" s="117" t="s">
        <v>687</v>
      </c>
      <c r="G1796" s="117" t="s">
        <v>687</v>
      </c>
      <c r="H1796" s="434" t="s">
        <v>687</v>
      </c>
      <c r="W1796" s="117" t="s">
        <v>687</v>
      </c>
      <c r="X1796" s="117" t="s">
        <v>687</v>
      </c>
    </row>
    <row r="1797" spans="4:24" x14ac:dyDescent="0.25">
      <c r="D1797" s="117">
        <v>1779</v>
      </c>
      <c r="E1797" s="117">
        <v>-2.4769239999999999E-14</v>
      </c>
      <c r="F1797" s="117" t="s">
        <v>687</v>
      </c>
      <c r="G1797" s="117" t="s">
        <v>687</v>
      </c>
      <c r="H1797" s="434" t="s">
        <v>687</v>
      </c>
      <c r="W1797" s="117" t="s">
        <v>687</v>
      </c>
      <c r="X1797" s="117" t="s">
        <v>687</v>
      </c>
    </row>
    <row r="1798" spans="4:24" x14ac:dyDescent="0.25">
      <c r="D1798" s="117">
        <v>1780</v>
      </c>
      <c r="E1798" s="117">
        <v>6.2088750000000001E-15</v>
      </c>
      <c r="F1798" s="117" t="s">
        <v>687</v>
      </c>
      <c r="G1798" s="117" t="s">
        <v>687</v>
      </c>
      <c r="H1798" s="434" t="s">
        <v>687</v>
      </c>
      <c r="W1798" s="117" t="s">
        <v>687</v>
      </c>
      <c r="X1798" s="117" t="s">
        <v>687</v>
      </c>
    </row>
    <row r="1799" spans="4:24" x14ac:dyDescent="0.25">
      <c r="D1799" s="117">
        <v>1781</v>
      </c>
      <c r="E1799" s="117">
        <v>1.7842010000000001E-14</v>
      </c>
      <c r="F1799" s="117" t="s">
        <v>687</v>
      </c>
      <c r="G1799" s="117" t="s">
        <v>687</v>
      </c>
      <c r="H1799" s="434" t="s">
        <v>687</v>
      </c>
      <c r="W1799" s="117" t="s">
        <v>687</v>
      </c>
      <c r="X1799" s="117" t="s">
        <v>687</v>
      </c>
    </row>
    <row r="1800" spans="4:24" x14ac:dyDescent="0.25">
      <c r="D1800" s="117">
        <v>1782</v>
      </c>
      <c r="E1800" s="117">
        <v>4.1175249999999998E-15</v>
      </c>
      <c r="F1800" s="117" t="s">
        <v>687</v>
      </c>
      <c r="G1800" s="117" t="s">
        <v>687</v>
      </c>
      <c r="H1800" s="434" t="s">
        <v>687</v>
      </c>
      <c r="W1800" s="117" t="s">
        <v>687</v>
      </c>
      <c r="X1800" s="117" t="s">
        <v>687</v>
      </c>
    </row>
    <row r="1801" spans="4:24" x14ac:dyDescent="0.25">
      <c r="D1801" s="117">
        <v>1783</v>
      </c>
      <c r="E1801" s="117">
        <v>-1.6665260000000001E-14</v>
      </c>
      <c r="F1801" s="117" t="s">
        <v>687</v>
      </c>
      <c r="G1801" s="117" t="s">
        <v>687</v>
      </c>
      <c r="H1801" s="434" t="s">
        <v>687</v>
      </c>
      <c r="W1801" s="117" t="s">
        <v>687</v>
      </c>
      <c r="X1801" s="117" t="s">
        <v>687</v>
      </c>
    </row>
    <row r="1802" spans="4:24" x14ac:dyDescent="0.25">
      <c r="D1802" s="117">
        <v>1784</v>
      </c>
      <c r="E1802" s="117">
        <v>-5.4242549999999996E-15</v>
      </c>
      <c r="F1802" s="117" t="s">
        <v>687</v>
      </c>
      <c r="G1802" s="117" t="s">
        <v>687</v>
      </c>
      <c r="H1802" s="434" t="s">
        <v>687</v>
      </c>
      <c r="W1802" s="117" t="s">
        <v>687</v>
      </c>
      <c r="X1802" s="117" t="s">
        <v>687</v>
      </c>
    </row>
    <row r="1803" spans="4:24" x14ac:dyDescent="0.25">
      <c r="D1803" s="117">
        <v>1785</v>
      </c>
      <c r="E1803" s="117">
        <v>-2.9082649999999997E-14</v>
      </c>
      <c r="F1803" s="117" t="s">
        <v>687</v>
      </c>
      <c r="G1803" s="117" t="s">
        <v>687</v>
      </c>
      <c r="H1803" s="434" t="s">
        <v>687</v>
      </c>
      <c r="W1803" s="117" t="s">
        <v>687</v>
      </c>
      <c r="X1803" s="117" t="s">
        <v>687</v>
      </c>
    </row>
    <row r="1804" spans="4:24" x14ac:dyDescent="0.25">
      <c r="D1804" s="117">
        <v>1786</v>
      </c>
      <c r="E1804" s="117">
        <v>-9.7376650000000004E-15</v>
      </c>
      <c r="F1804" s="117" t="s">
        <v>687</v>
      </c>
      <c r="G1804" s="117" t="s">
        <v>687</v>
      </c>
      <c r="H1804" s="434" t="s">
        <v>687</v>
      </c>
      <c r="W1804" s="117" t="s">
        <v>687</v>
      </c>
      <c r="X1804" s="117" t="s">
        <v>687</v>
      </c>
    </row>
    <row r="1805" spans="4:24" x14ac:dyDescent="0.25">
      <c r="D1805" s="117">
        <v>1787</v>
      </c>
      <c r="E1805" s="117">
        <v>-2.9082649999999997E-14</v>
      </c>
      <c r="F1805" s="117" t="s">
        <v>687</v>
      </c>
      <c r="G1805" s="117" t="s">
        <v>687</v>
      </c>
      <c r="H1805" s="434" t="s">
        <v>687</v>
      </c>
      <c r="W1805" s="117" t="s">
        <v>687</v>
      </c>
      <c r="X1805" s="117" t="s">
        <v>687</v>
      </c>
    </row>
    <row r="1806" spans="4:24" x14ac:dyDescent="0.25">
      <c r="D1806" s="117">
        <v>1788</v>
      </c>
      <c r="E1806" s="117">
        <v>9.7380269999999999E-15</v>
      </c>
      <c r="F1806" s="117" t="s">
        <v>687</v>
      </c>
      <c r="G1806" s="117" t="s">
        <v>687</v>
      </c>
      <c r="H1806" s="434" t="s">
        <v>687</v>
      </c>
      <c r="W1806" s="117" t="s">
        <v>687</v>
      </c>
      <c r="X1806" s="117" t="s">
        <v>687</v>
      </c>
    </row>
    <row r="1807" spans="4:24" x14ac:dyDescent="0.25">
      <c r="D1807" s="117">
        <v>1789</v>
      </c>
      <c r="E1807" s="117">
        <v>2.5553860000000001E-14</v>
      </c>
      <c r="F1807" s="117" t="s">
        <v>687</v>
      </c>
      <c r="G1807" s="117" t="s">
        <v>687</v>
      </c>
      <c r="H1807" s="434" t="s">
        <v>687</v>
      </c>
      <c r="W1807" s="117" t="s">
        <v>687</v>
      </c>
      <c r="X1807" s="117" t="s">
        <v>687</v>
      </c>
    </row>
    <row r="1808" spans="4:24" x14ac:dyDescent="0.25">
      <c r="D1808" s="117">
        <v>1790</v>
      </c>
      <c r="E1808" s="117">
        <v>-3.1827540000000003E-14</v>
      </c>
      <c r="F1808" s="117" t="s">
        <v>687</v>
      </c>
      <c r="G1808" s="117" t="s">
        <v>687</v>
      </c>
      <c r="H1808" s="434" t="s">
        <v>687</v>
      </c>
      <c r="W1808" s="117" t="s">
        <v>687</v>
      </c>
      <c r="X1808" s="117" t="s">
        <v>687</v>
      </c>
    </row>
    <row r="1809" spans="4:24" x14ac:dyDescent="0.25">
      <c r="D1809" s="117">
        <v>1791</v>
      </c>
      <c r="E1809" s="117">
        <v>5.6270549999999998E-14</v>
      </c>
      <c r="F1809" s="117" t="s">
        <v>687</v>
      </c>
      <c r="G1809" s="117" t="s">
        <v>687</v>
      </c>
      <c r="H1809" s="434" t="s">
        <v>687</v>
      </c>
      <c r="W1809" s="117" t="s">
        <v>687</v>
      </c>
      <c r="X1809" s="117" t="s">
        <v>687</v>
      </c>
    </row>
    <row r="1810" spans="4:24" x14ac:dyDescent="0.25">
      <c r="D1810" s="117">
        <v>1792</v>
      </c>
      <c r="E1810" s="117">
        <v>5.1631990000000001E-15</v>
      </c>
      <c r="F1810" s="117" t="s">
        <v>687</v>
      </c>
      <c r="G1810" s="117" t="s">
        <v>687</v>
      </c>
      <c r="H1810" s="434" t="s">
        <v>687</v>
      </c>
      <c r="W1810" s="117" t="s">
        <v>687</v>
      </c>
      <c r="X1810" s="117" t="s">
        <v>687</v>
      </c>
    </row>
    <row r="1811" spans="4:24" x14ac:dyDescent="0.25">
      <c r="D1811" s="117">
        <v>1793</v>
      </c>
      <c r="E1811" s="117">
        <v>-1.6403840000000001E-14</v>
      </c>
      <c r="F1811" s="117" t="s">
        <v>687</v>
      </c>
      <c r="G1811" s="117" t="s">
        <v>687</v>
      </c>
      <c r="H1811" s="434" t="s">
        <v>687</v>
      </c>
      <c r="W1811" s="117" t="s">
        <v>687</v>
      </c>
      <c r="X1811" s="117" t="s">
        <v>687</v>
      </c>
    </row>
    <row r="1812" spans="4:24" x14ac:dyDescent="0.25">
      <c r="D1812" s="117">
        <v>1794</v>
      </c>
      <c r="E1812" s="117">
        <v>1.026086E-14</v>
      </c>
      <c r="F1812" s="117" t="s">
        <v>687</v>
      </c>
      <c r="G1812" s="117" t="s">
        <v>687</v>
      </c>
      <c r="H1812" s="434" t="s">
        <v>687</v>
      </c>
      <c r="W1812" s="117" t="s">
        <v>687</v>
      </c>
      <c r="X1812" s="117" t="s">
        <v>687</v>
      </c>
    </row>
    <row r="1813" spans="4:24" x14ac:dyDescent="0.25">
      <c r="D1813" s="117">
        <v>1795</v>
      </c>
      <c r="E1813" s="117">
        <v>7.8099010000000004E-14</v>
      </c>
      <c r="F1813" s="117" t="s">
        <v>687</v>
      </c>
      <c r="G1813" s="117" t="s">
        <v>687</v>
      </c>
      <c r="H1813" s="434" t="s">
        <v>687</v>
      </c>
      <c r="W1813" s="117" t="s">
        <v>687</v>
      </c>
      <c r="X1813" s="117" t="s">
        <v>687</v>
      </c>
    </row>
    <row r="1814" spans="4:24" x14ac:dyDescent="0.25">
      <c r="D1814" s="117">
        <v>1796</v>
      </c>
      <c r="E1814" s="117">
        <v>-4.7120540000000003E-14</v>
      </c>
      <c r="F1814" s="117" t="s">
        <v>687</v>
      </c>
      <c r="G1814" s="117" t="s">
        <v>687</v>
      </c>
      <c r="H1814" s="434" t="s">
        <v>687</v>
      </c>
      <c r="W1814" s="117" t="s">
        <v>687</v>
      </c>
      <c r="X1814" s="117" t="s">
        <v>687</v>
      </c>
    </row>
    <row r="1815" spans="4:24" x14ac:dyDescent="0.25">
      <c r="D1815" s="117">
        <v>1797</v>
      </c>
      <c r="E1815" s="117">
        <v>5.7708349999999995E-14</v>
      </c>
      <c r="F1815" s="117" t="s">
        <v>687</v>
      </c>
      <c r="G1815" s="117" t="s">
        <v>687</v>
      </c>
      <c r="H1815" s="434" t="s">
        <v>687</v>
      </c>
      <c r="W1815" s="117" t="s">
        <v>687</v>
      </c>
      <c r="X1815" s="117" t="s">
        <v>687</v>
      </c>
    </row>
    <row r="1816" spans="4:24" x14ac:dyDescent="0.25">
      <c r="D1816" s="117">
        <v>1798</v>
      </c>
      <c r="E1816" s="117">
        <v>-3.8232300000000001E-14</v>
      </c>
      <c r="F1816" s="117" t="s">
        <v>687</v>
      </c>
      <c r="G1816" s="117" t="s">
        <v>687</v>
      </c>
      <c r="H1816" s="434" t="s">
        <v>687</v>
      </c>
      <c r="W1816" s="117" t="s">
        <v>687</v>
      </c>
      <c r="X1816" s="117" t="s">
        <v>687</v>
      </c>
    </row>
    <row r="1817" spans="4:24" x14ac:dyDescent="0.25">
      <c r="D1817" s="117">
        <v>1799</v>
      </c>
      <c r="E1817" s="117">
        <v>5.3525650000000001E-14</v>
      </c>
      <c r="F1817" s="117" t="s">
        <v>687</v>
      </c>
      <c r="G1817" s="117" t="s">
        <v>687</v>
      </c>
      <c r="H1817" s="434" t="s">
        <v>687</v>
      </c>
      <c r="W1817" s="117" t="s">
        <v>687</v>
      </c>
      <c r="X1817" s="117" t="s">
        <v>687</v>
      </c>
    </row>
    <row r="1818" spans="4:24" x14ac:dyDescent="0.25">
      <c r="D1818" s="117">
        <v>1800</v>
      </c>
      <c r="E1818" s="117">
        <v>-5.1826069999999999E-14</v>
      </c>
      <c r="F1818" s="117" t="s">
        <v>687</v>
      </c>
      <c r="G1818" s="117" t="s">
        <v>687</v>
      </c>
      <c r="H1818" s="434" t="s">
        <v>687</v>
      </c>
      <c r="W1818" s="117" t="s">
        <v>687</v>
      </c>
      <c r="X1818" s="117" t="s">
        <v>687</v>
      </c>
    </row>
    <row r="1819" spans="4:24" x14ac:dyDescent="0.25">
      <c r="D1819" s="117">
        <v>1801</v>
      </c>
      <c r="E1819" s="117">
        <v>6.7511550000000006E-14</v>
      </c>
      <c r="F1819" s="117" t="s">
        <v>687</v>
      </c>
      <c r="G1819" s="117" t="s">
        <v>687</v>
      </c>
      <c r="H1819" s="434" t="s">
        <v>687</v>
      </c>
      <c r="W1819" s="117" t="s">
        <v>687</v>
      </c>
      <c r="X1819" s="117" t="s">
        <v>687</v>
      </c>
    </row>
    <row r="1820" spans="4:24" x14ac:dyDescent="0.25">
      <c r="D1820" s="117">
        <v>1802</v>
      </c>
      <c r="E1820" s="117">
        <v>-2.3984979999999999E-14</v>
      </c>
      <c r="F1820" s="117" t="s">
        <v>687</v>
      </c>
      <c r="G1820" s="117" t="s">
        <v>687</v>
      </c>
      <c r="H1820" s="434" t="s">
        <v>687</v>
      </c>
      <c r="W1820" s="117" t="s">
        <v>687</v>
      </c>
      <c r="X1820" s="117" t="s">
        <v>687</v>
      </c>
    </row>
    <row r="1821" spans="4:24" x14ac:dyDescent="0.25">
      <c r="D1821" s="117">
        <v>1803</v>
      </c>
      <c r="E1821" s="117">
        <v>1.196009E-14</v>
      </c>
      <c r="F1821" s="117" t="s">
        <v>687</v>
      </c>
      <c r="G1821" s="117" t="s">
        <v>687</v>
      </c>
      <c r="H1821" s="434" t="s">
        <v>687</v>
      </c>
      <c r="W1821" s="117" t="s">
        <v>687</v>
      </c>
      <c r="X1821" s="117" t="s">
        <v>687</v>
      </c>
    </row>
    <row r="1822" spans="4:24" x14ac:dyDescent="0.25">
      <c r="D1822" s="117">
        <v>1804</v>
      </c>
      <c r="E1822" s="117">
        <v>1.4443559999999999E-14</v>
      </c>
      <c r="F1822" s="117" t="s">
        <v>687</v>
      </c>
      <c r="G1822" s="117" t="s">
        <v>687</v>
      </c>
      <c r="H1822" s="434" t="s">
        <v>687</v>
      </c>
      <c r="W1822" s="117" t="s">
        <v>687</v>
      </c>
      <c r="X1822" s="117" t="s">
        <v>687</v>
      </c>
    </row>
    <row r="1823" spans="4:24" x14ac:dyDescent="0.25">
      <c r="D1823" s="117">
        <v>1805</v>
      </c>
      <c r="E1823" s="117">
        <v>4.4768129999999997E-14</v>
      </c>
      <c r="F1823" s="117" t="s">
        <v>687</v>
      </c>
      <c r="G1823" s="117" t="s">
        <v>687</v>
      </c>
      <c r="H1823" s="434" t="s">
        <v>687</v>
      </c>
      <c r="W1823" s="117" t="s">
        <v>687</v>
      </c>
      <c r="X1823" s="117" t="s">
        <v>687</v>
      </c>
    </row>
    <row r="1824" spans="4:24" x14ac:dyDescent="0.25">
      <c r="D1824" s="117">
        <v>1806</v>
      </c>
      <c r="E1824" s="117">
        <v>-4.1892160000000001E-14</v>
      </c>
      <c r="F1824" s="117" t="s">
        <v>687</v>
      </c>
      <c r="G1824" s="117" t="s">
        <v>687</v>
      </c>
      <c r="H1824" s="434" t="s">
        <v>687</v>
      </c>
      <c r="W1824" s="117" t="s">
        <v>687</v>
      </c>
      <c r="X1824" s="117" t="s">
        <v>687</v>
      </c>
    </row>
    <row r="1825" spans="4:24" x14ac:dyDescent="0.25">
      <c r="D1825" s="117">
        <v>1807</v>
      </c>
      <c r="E1825" s="117">
        <v>2.9997969999999998E-14</v>
      </c>
      <c r="F1825" s="117" t="s">
        <v>687</v>
      </c>
      <c r="G1825" s="117" t="s">
        <v>687</v>
      </c>
      <c r="H1825" s="434" t="s">
        <v>687</v>
      </c>
      <c r="W1825" s="117" t="s">
        <v>687</v>
      </c>
      <c r="X1825" s="117" t="s">
        <v>687</v>
      </c>
    </row>
    <row r="1826" spans="4:24" x14ac:dyDescent="0.25">
      <c r="D1826" s="117">
        <v>1808</v>
      </c>
      <c r="E1826" s="117">
        <v>2.7383790000000002E-14</v>
      </c>
      <c r="F1826" s="117" t="s">
        <v>687</v>
      </c>
      <c r="G1826" s="117" t="s">
        <v>687</v>
      </c>
      <c r="H1826" s="434" t="s">
        <v>687</v>
      </c>
      <c r="W1826" s="117" t="s">
        <v>687</v>
      </c>
      <c r="X1826" s="117" t="s">
        <v>687</v>
      </c>
    </row>
    <row r="1827" spans="4:24" x14ac:dyDescent="0.25">
      <c r="D1827" s="117">
        <v>1809</v>
      </c>
      <c r="E1827" s="117">
        <v>-1.958831E-16</v>
      </c>
      <c r="F1827" s="117" t="s">
        <v>687</v>
      </c>
      <c r="G1827" s="117" t="s">
        <v>687</v>
      </c>
      <c r="H1827" s="434" t="s">
        <v>687</v>
      </c>
      <c r="W1827" s="117" t="s">
        <v>687</v>
      </c>
      <c r="X1827" s="117" t="s">
        <v>687</v>
      </c>
    </row>
    <row r="1828" spans="4:24" x14ac:dyDescent="0.25">
      <c r="D1828" s="117">
        <v>1810</v>
      </c>
      <c r="E1828" s="117">
        <v>6.3198140000000005E-14</v>
      </c>
      <c r="F1828" s="117" t="s">
        <v>687</v>
      </c>
      <c r="G1828" s="117" t="s">
        <v>687</v>
      </c>
      <c r="H1828" s="434" t="s">
        <v>687</v>
      </c>
      <c r="W1828" s="117" t="s">
        <v>687</v>
      </c>
      <c r="X1828" s="117" t="s">
        <v>687</v>
      </c>
    </row>
    <row r="1829" spans="4:24" x14ac:dyDescent="0.25">
      <c r="D1829" s="117">
        <v>1811</v>
      </c>
      <c r="E1829" s="117">
        <v>-3.5748819999999997E-14</v>
      </c>
      <c r="F1829" s="117" t="s">
        <v>687</v>
      </c>
      <c r="G1829" s="117" t="s">
        <v>687</v>
      </c>
      <c r="H1829" s="434" t="s">
        <v>687</v>
      </c>
      <c r="W1829" s="117" t="s">
        <v>687</v>
      </c>
      <c r="X1829" s="117" t="s">
        <v>687</v>
      </c>
    </row>
    <row r="1830" spans="4:24" x14ac:dyDescent="0.25">
      <c r="D1830" s="117">
        <v>1812</v>
      </c>
      <c r="E1830" s="117">
        <v>5.0127210000000001E-14</v>
      </c>
      <c r="F1830" s="117" t="s">
        <v>687</v>
      </c>
      <c r="G1830" s="117" t="s">
        <v>687</v>
      </c>
      <c r="H1830" s="434" t="s">
        <v>687</v>
      </c>
      <c r="W1830" s="117" t="s">
        <v>687</v>
      </c>
      <c r="X1830" s="117" t="s">
        <v>687</v>
      </c>
    </row>
    <row r="1831" spans="4:24" x14ac:dyDescent="0.25">
      <c r="D1831" s="117">
        <v>1813</v>
      </c>
      <c r="E1831" s="117">
        <v>3.4442089999999999E-14</v>
      </c>
      <c r="F1831" s="117" t="s">
        <v>687</v>
      </c>
      <c r="G1831" s="117" t="s">
        <v>687</v>
      </c>
      <c r="H1831" s="434" t="s">
        <v>687</v>
      </c>
      <c r="W1831" s="117" t="s">
        <v>687</v>
      </c>
      <c r="X1831" s="117" t="s">
        <v>687</v>
      </c>
    </row>
    <row r="1832" spans="4:24" x14ac:dyDescent="0.25">
      <c r="D1832" s="117">
        <v>1814</v>
      </c>
      <c r="E1832" s="117">
        <v>5.1303600000000002E-14</v>
      </c>
      <c r="F1832" s="117" t="s">
        <v>687</v>
      </c>
      <c r="G1832" s="117" t="s">
        <v>687</v>
      </c>
      <c r="H1832" s="434" t="s">
        <v>687</v>
      </c>
      <c r="W1832" s="117" t="s">
        <v>687</v>
      </c>
      <c r="X1832" s="117" t="s">
        <v>687</v>
      </c>
    </row>
    <row r="1833" spans="4:24" x14ac:dyDescent="0.25">
      <c r="D1833" s="117">
        <v>1815</v>
      </c>
      <c r="E1833" s="117">
        <v>-7.770652E-14</v>
      </c>
      <c r="F1833" s="117" t="s">
        <v>687</v>
      </c>
      <c r="G1833" s="117" t="s">
        <v>687</v>
      </c>
      <c r="H1833" s="434" t="s">
        <v>687</v>
      </c>
      <c r="W1833" s="117" t="s">
        <v>687</v>
      </c>
      <c r="X1833" s="117" t="s">
        <v>687</v>
      </c>
    </row>
    <row r="1834" spans="4:24" x14ac:dyDescent="0.25">
      <c r="D1834" s="117">
        <v>1816</v>
      </c>
      <c r="E1834" s="117">
        <v>4.1108269999999997E-14</v>
      </c>
      <c r="F1834" s="117" t="s">
        <v>687</v>
      </c>
      <c r="G1834" s="117" t="s">
        <v>687</v>
      </c>
      <c r="H1834" s="434" t="s">
        <v>687</v>
      </c>
      <c r="W1834" s="117" t="s">
        <v>687</v>
      </c>
      <c r="X1834" s="117" t="s">
        <v>687</v>
      </c>
    </row>
    <row r="1835" spans="4:24" x14ac:dyDescent="0.25">
      <c r="D1835" s="117">
        <v>1817</v>
      </c>
      <c r="E1835" s="117">
        <v>-4.2478740000000002E-15</v>
      </c>
      <c r="F1835" s="117" t="s">
        <v>687</v>
      </c>
      <c r="G1835" s="117" t="s">
        <v>687</v>
      </c>
      <c r="H1835" s="434" t="s">
        <v>687</v>
      </c>
      <c r="W1835" s="117" t="s">
        <v>687</v>
      </c>
      <c r="X1835" s="117" t="s">
        <v>687</v>
      </c>
    </row>
    <row r="1836" spans="4:24" x14ac:dyDescent="0.25">
      <c r="D1836" s="117">
        <v>1818</v>
      </c>
      <c r="E1836" s="117">
        <v>3.8363369999999999E-14</v>
      </c>
      <c r="F1836" s="117" t="s">
        <v>687</v>
      </c>
      <c r="G1836" s="117" t="s">
        <v>687</v>
      </c>
      <c r="H1836" s="434" t="s">
        <v>687</v>
      </c>
      <c r="W1836" s="117" t="s">
        <v>687</v>
      </c>
      <c r="X1836" s="117" t="s">
        <v>687</v>
      </c>
    </row>
    <row r="1837" spans="4:24" x14ac:dyDescent="0.25">
      <c r="D1837" s="117">
        <v>1819</v>
      </c>
      <c r="E1837" s="117">
        <v>-5.274104E-14</v>
      </c>
      <c r="F1837" s="117" t="s">
        <v>687</v>
      </c>
      <c r="G1837" s="117" t="s">
        <v>687</v>
      </c>
      <c r="H1837" s="434" t="s">
        <v>687</v>
      </c>
      <c r="W1837" s="117" t="s">
        <v>687</v>
      </c>
      <c r="X1837" s="117" t="s">
        <v>687</v>
      </c>
    </row>
    <row r="1838" spans="4:24" x14ac:dyDescent="0.25">
      <c r="D1838" s="117">
        <v>1820</v>
      </c>
      <c r="E1838" s="117">
        <v>4.947366E-14</v>
      </c>
      <c r="F1838" s="117" t="s">
        <v>687</v>
      </c>
      <c r="G1838" s="117" t="s">
        <v>687</v>
      </c>
      <c r="H1838" s="434" t="s">
        <v>687</v>
      </c>
      <c r="W1838" s="117" t="s">
        <v>687</v>
      </c>
      <c r="X1838" s="117" t="s">
        <v>687</v>
      </c>
    </row>
    <row r="1839" spans="4:24" x14ac:dyDescent="0.25">
      <c r="D1839" s="117">
        <v>1821</v>
      </c>
      <c r="E1839" s="117">
        <v>-3.1435410000000003E-14</v>
      </c>
      <c r="F1839" s="117" t="s">
        <v>687</v>
      </c>
      <c r="G1839" s="117" t="s">
        <v>687</v>
      </c>
      <c r="H1839" s="434" t="s">
        <v>687</v>
      </c>
      <c r="W1839" s="117" t="s">
        <v>687</v>
      </c>
      <c r="X1839" s="117" t="s">
        <v>687</v>
      </c>
    </row>
    <row r="1840" spans="4:24" x14ac:dyDescent="0.25">
      <c r="D1840" s="117">
        <v>1822</v>
      </c>
      <c r="E1840" s="117">
        <v>2.045619E-14</v>
      </c>
      <c r="F1840" s="117" t="s">
        <v>687</v>
      </c>
      <c r="G1840" s="117" t="s">
        <v>687</v>
      </c>
      <c r="H1840" s="434" t="s">
        <v>687</v>
      </c>
      <c r="W1840" s="117" t="s">
        <v>687</v>
      </c>
      <c r="X1840" s="117" t="s">
        <v>687</v>
      </c>
    </row>
    <row r="1841" spans="4:24" x14ac:dyDescent="0.25">
      <c r="D1841" s="117">
        <v>1823</v>
      </c>
      <c r="E1841" s="117">
        <v>7.1238400000000002E-15</v>
      </c>
      <c r="F1841" s="117" t="s">
        <v>687</v>
      </c>
      <c r="G1841" s="117" t="s">
        <v>687</v>
      </c>
      <c r="H1841" s="434" t="s">
        <v>687</v>
      </c>
      <c r="W1841" s="117" t="s">
        <v>687</v>
      </c>
      <c r="X1841" s="117" t="s">
        <v>687</v>
      </c>
    </row>
    <row r="1842" spans="4:24" x14ac:dyDescent="0.25">
      <c r="D1842" s="117">
        <v>1824</v>
      </c>
      <c r="E1842" s="117">
        <v>5.2479979999999998E-14</v>
      </c>
      <c r="F1842" s="117" t="s">
        <v>687</v>
      </c>
      <c r="G1842" s="117" t="s">
        <v>687</v>
      </c>
      <c r="H1842" s="434" t="s">
        <v>687</v>
      </c>
      <c r="W1842" s="117" t="s">
        <v>687</v>
      </c>
      <c r="X1842" s="117" t="s">
        <v>687</v>
      </c>
    </row>
    <row r="1843" spans="4:24" x14ac:dyDescent="0.25">
      <c r="D1843" s="117">
        <v>1825</v>
      </c>
      <c r="E1843" s="117">
        <v>-2.2872330000000001E-15</v>
      </c>
      <c r="F1843" s="117" t="s">
        <v>687</v>
      </c>
      <c r="G1843" s="117" t="s">
        <v>687</v>
      </c>
      <c r="H1843" s="434" t="s">
        <v>687</v>
      </c>
      <c r="W1843" s="117" t="s">
        <v>687</v>
      </c>
      <c r="X1843" s="117" t="s">
        <v>687</v>
      </c>
    </row>
    <row r="1844" spans="4:24" x14ac:dyDescent="0.25">
      <c r="D1844" s="117">
        <v>1826</v>
      </c>
      <c r="E1844" s="117">
        <v>-2.333144E-14</v>
      </c>
      <c r="F1844" s="117" t="s">
        <v>687</v>
      </c>
      <c r="G1844" s="117" t="s">
        <v>687</v>
      </c>
      <c r="H1844" s="434" t="s">
        <v>687</v>
      </c>
      <c r="W1844" s="117" t="s">
        <v>687</v>
      </c>
      <c r="X1844" s="117" t="s">
        <v>687</v>
      </c>
    </row>
    <row r="1845" spans="4:24" x14ac:dyDescent="0.25">
      <c r="D1845" s="117">
        <v>1827</v>
      </c>
      <c r="E1845" s="117">
        <v>5.1695730000000002E-14</v>
      </c>
      <c r="F1845" s="117" t="s">
        <v>687</v>
      </c>
      <c r="G1845" s="117" t="s">
        <v>687</v>
      </c>
      <c r="H1845" s="434" t="s">
        <v>687</v>
      </c>
      <c r="W1845" s="117" t="s">
        <v>687</v>
      </c>
      <c r="X1845" s="117" t="s">
        <v>687</v>
      </c>
    </row>
    <row r="1846" spans="4:24" x14ac:dyDescent="0.25">
      <c r="D1846" s="117">
        <v>1828</v>
      </c>
      <c r="E1846" s="117">
        <v>-1.502977E-15</v>
      </c>
      <c r="F1846" s="117" t="s">
        <v>687</v>
      </c>
      <c r="G1846" s="117" t="s">
        <v>687</v>
      </c>
      <c r="H1846" s="434" t="s">
        <v>687</v>
      </c>
      <c r="W1846" s="117" t="s">
        <v>687</v>
      </c>
      <c r="X1846" s="117" t="s">
        <v>687</v>
      </c>
    </row>
    <row r="1847" spans="4:24" x14ac:dyDescent="0.25">
      <c r="D1847" s="117">
        <v>1829</v>
      </c>
      <c r="E1847" s="117">
        <v>-4.9014209999999997E-15</v>
      </c>
      <c r="F1847" s="117" t="s">
        <v>687</v>
      </c>
      <c r="G1847" s="117" t="s">
        <v>687</v>
      </c>
      <c r="H1847" s="434" t="s">
        <v>687</v>
      </c>
      <c r="W1847" s="117" t="s">
        <v>687</v>
      </c>
      <c r="X1847" s="117" t="s">
        <v>687</v>
      </c>
    </row>
    <row r="1848" spans="4:24" x14ac:dyDescent="0.25">
      <c r="D1848" s="117">
        <v>1830</v>
      </c>
      <c r="E1848" s="117">
        <v>-1.9279440000000001E-14</v>
      </c>
      <c r="F1848" s="117" t="s">
        <v>687</v>
      </c>
      <c r="G1848" s="117" t="s">
        <v>687</v>
      </c>
      <c r="H1848" s="434" t="s">
        <v>687</v>
      </c>
      <c r="W1848" s="117" t="s">
        <v>687</v>
      </c>
      <c r="X1848" s="117" t="s">
        <v>687</v>
      </c>
    </row>
    <row r="1849" spans="4:24" x14ac:dyDescent="0.25">
      <c r="D1849" s="117">
        <v>1831</v>
      </c>
      <c r="E1849" s="117">
        <v>1.588137E-14</v>
      </c>
      <c r="F1849" s="117" t="s">
        <v>687</v>
      </c>
      <c r="G1849" s="117" t="s">
        <v>687</v>
      </c>
      <c r="H1849" s="434" t="s">
        <v>687</v>
      </c>
      <c r="W1849" s="117" t="s">
        <v>687</v>
      </c>
      <c r="X1849" s="117" t="s">
        <v>687</v>
      </c>
    </row>
    <row r="1850" spans="4:24" x14ac:dyDescent="0.25">
      <c r="D1850" s="117">
        <v>1832</v>
      </c>
      <c r="E1850" s="117">
        <v>2.228612E-14</v>
      </c>
      <c r="F1850" s="117" t="s">
        <v>687</v>
      </c>
      <c r="G1850" s="117" t="s">
        <v>687</v>
      </c>
      <c r="H1850" s="434" t="s">
        <v>687</v>
      </c>
      <c r="W1850" s="117" t="s">
        <v>687</v>
      </c>
      <c r="X1850" s="117" t="s">
        <v>687</v>
      </c>
    </row>
    <row r="1851" spans="4:24" x14ac:dyDescent="0.25">
      <c r="D1851" s="117">
        <v>1833</v>
      </c>
      <c r="E1851" s="117">
        <v>2.6468820000000001E-14</v>
      </c>
      <c r="F1851" s="117" t="s">
        <v>687</v>
      </c>
      <c r="G1851" s="117" t="s">
        <v>687</v>
      </c>
      <c r="H1851" s="434" t="s">
        <v>687</v>
      </c>
      <c r="W1851" s="117" t="s">
        <v>687</v>
      </c>
      <c r="X1851" s="117" t="s">
        <v>687</v>
      </c>
    </row>
    <row r="1852" spans="4:24" x14ac:dyDescent="0.25">
      <c r="D1852" s="117">
        <v>1834</v>
      </c>
      <c r="E1852" s="117">
        <v>2.3462510000000001E-14</v>
      </c>
      <c r="F1852" s="117" t="s">
        <v>687</v>
      </c>
      <c r="G1852" s="117" t="s">
        <v>687</v>
      </c>
      <c r="H1852" s="434" t="s">
        <v>687</v>
      </c>
      <c r="W1852" s="117" t="s">
        <v>687</v>
      </c>
      <c r="X1852" s="117" t="s">
        <v>687</v>
      </c>
    </row>
    <row r="1853" spans="4:24" x14ac:dyDescent="0.25">
      <c r="D1853" s="117">
        <v>1835</v>
      </c>
      <c r="E1853" s="117">
        <v>-1.313611E-14</v>
      </c>
      <c r="F1853" s="117" t="s">
        <v>687</v>
      </c>
      <c r="G1853" s="117" t="s">
        <v>687</v>
      </c>
      <c r="H1853" s="434" t="s">
        <v>687</v>
      </c>
      <c r="W1853" s="117" t="s">
        <v>687</v>
      </c>
      <c r="X1853" s="117" t="s">
        <v>687</v>
      </c>
    </row>
    <row r="1854" spans="4:24" x14ac:dyDescent="0.25">
      <c r="D1854" s="117">
        <v>1836</v>
      </c>
      <c r="E1854" s="117">
        <v>4.215394E-14</v>
      </c>
      <c r="F1854" s="117" t="s">
        <v>687</v>
      </c>
      <c r="G1854" s="117" t="s">
        <v>687</v>
      </c>
      <c r="H1854" s="434" t="s">
        <v>687</v>
      </c>
      <c r="W1854" s="117" t="s">
        <v>687</v>
      </c>
      <c r="X1854" s="117" t="s">
        <v>687</v>
      </c>
    </row>
    <row r="1855" spans="4:24" x14ac:dyDescent="0.25">
      <c r="D1855" s="117">
        <v>1837</v>
      </c>
      <c r="E1855" s="117">
        <v>2.2939670000000001E-14</v>
      </c>
      <c r="F1855" s="117" t="s">
        <v>687</v>
      </c>
      <c r="G1855" s="117" t="s">
        <v>687</v>
      </c>
      <c r="H1855" s="434" t="s">
        <v>687</v>
      </c>
      <c r="W1855" s="117" t="s">
        <v>687</v>
      </c>
      <c r="X1855" s="117" t="s">
        <v>687</v>
      </c>
    </row>
    <row r="1856" spans="4:24" x14ac:dyDescent="0.25">
      <c r="D1856" s="117">
        <v>1838</v>
      </c>
      <c r="E1856" s="117">
        <v>3.7448399999999998E-14</v>
      </c>
      <c r="F1856" s="117" t="s">
        <v>687</v>
      </c>
      <c r="G1856" s="117" t="s">
        <v>687</v>
      </c>
      <c r="H1856" s="434" t="s">
        <v>687</v>
      </c>
      <c r="W1856" s="117" t="s">
        <v>687</v>
      </c>
      <c r="X1856" s="117" t="s">
        <v>687</v>
      </c>
    </row>
    <row r="1857" spans="4:24" x14ac:dyDescent="0.25">
      <c r="D1857" s="117">
        <v>1839</v>
      </c>
      <c r="E1857" s="117">
        <v>-3.6010239999999997E-14</v>
      </c>
      <c r="F1857" s="117" t="s">
        <v>687</v>
      </c>
      <c r="G1857" s="117" t="s">
        <v>687</v>
      </c>
      <c r="H1857" s="434" t="s">
        <v>687</v>
      </c>
      <c r="W1857" s="117" t="s">
        <v>687</v>
      </c>
      <c r="X1857" s="117" t="s">
        <v>687</v>
      </c>
    </row>
    <row r="1858" spans="4:24" x14ac:dyDescent="0.25">
      <c r="D1858" s="117">
        <v>1840</v>
      </c>
      <c r="E1858" s="117">
        <v>5.2610689999999998E-14</v>
      </c>
      <c r="F1858" s="117" t="s">
        <v>687</v>
      </c>
      <c r="G1858" s="117" t="s">
        <v>687</v>
      </c>
      <c r="H1858" s="434" t="s">
        <v>687</v>
      </c>
      <c r="W1858" s="117" t="s">
        <v>687</v>
      </c>
      <c r="X1858" s="117" t="s">
        <v>687</v>
      </c>
    </row>
    <row r="1859" spans="4:24" x14ac:dyDescent="0.25">
      <c r="D1859" s="117">
        <v>1841</v>
      </c>
      <c r="E1859" s="117">
        <v>-5.548593E-14</v>
      </c>
      <c r="F1859" s="117" t="s">
        <v>687</v>
      </c>
      <c r="G1859" s="117" t="s">
        <v>687</v>
      </c>
      <c r="H1859" s="434" t="s">
        <v>687</v>
      </c>
      <c r="W1859" s="117" t="s">
        <v>687</v>
      </c>
      <c r="X1859" s="117" t="s">
        <v>687</v>
      </c>
    </row>
    <row r="1860" spans="4:24" x14ac:dyDescent="0.25">
      <c r="D1860" s="117">
        <v>1842</v>
      </c>
      <c r="E1860" s="117">
        <v>5.4179200000000001E-14</v>
      </c>
      <c r="F1860" s="117" t="s">
        <v>687</v>
      </c>
      <c r="G1860" s="117" t="s">
        <v>687</v>
      </c>
      <c r="H1860" s="434" t="s">
        <v>687</v>
      </c>
      <c r="W1860" s="117" t="s">
        <v>687</v>
      </c>
      <c r="X1860" s="117" t="s">
        <v>687</v>
      </c>
    </row>
    <row r="1861" spans="4:24" x14ac:dyDescent="0.25">
      <c r="D1861" s="117">
        <v>1843</v>
      </c>
      <c r="E1861" s="117">
        <v>-6.7313490000000002E-15</v>
      </c>
      <c r="F1861" s="117" t="s">
        <v>687</v>
      </c>
      <c r="G1861" s="117" t="s">
        <v>687</v>
      </c>
      <c r="H1861" s="434" t="s">
        <v>687</v>
      </c>
      <c r="W1861" s="117" t="s">
        <v>687</v>
      </c>
      <c r="X1861" s="117" t="s">
        <v>687</v>
      </c>
    </row>
    <row r="1862" spans="4:24" x14ac:dyDescent="0.25">
      <c r="D1862" s="117">
        <v>1844</v>
      </c>
      <c r="E1862" s="117">
        <v>5.6860370000000001E-15</v>
      </c>
      <c r="F1862" s="117" t="s">
        <v>687</v>
      </c>
      <c r="G1862" s="117" t="s">
        <v>687</v>
      </c>
      <c r="H1862" s="434" t="s">
        <v>687</v>
      </c>
      <c r="W1862" s="117" t="s">
        <v>687</v>
      </c>
      <c r="X1862" s="117" t="s">
        <v>687</v>
      </c>
    </row>
    <row r="1863" spans="4:24" x14ac:dyDescent="0.25">
      <c r="D1863" s="117">
        <v>1845</v>
      </c>
      <c r="E1863" s="117">
        <v>-4.8166209999999999E-14</v>
      </c>
      <c r="F1863" s="117" t="s">
        <v>687</v>
      </c>
      <c r="G1863" s="117" t="s">
        <v>687</v>
      </c>
      <c r="H1863" s="434" t="s">
        <v>687</v>
      </c>
      <c r="W1863" s="117" t="s">
        <v>687</v>
      </c>
      <c r="X1863" s="117" t="s">
        <v>687</v>
      </c>
    </row>
    <row r="1864" spans="4:24" x14ac:dyDescent="0.25">
      <c r="D1864" s="117">
        <v>1846</v>
      </c>
      <c r="E1864" s="117">
        <v>2.8429460000000001E-14</v>
      </c>
      <c r="F1864" s="117" t="s">
        <v>687</v>
      </c>
      <c r="G1864" s="117" t="s">
        <v>687</v>
      </c>
      <c r="H1864" s="434" t="s">
        <v>687</v>
      </c>
      <c r="W1864" s="117" t="s">
        <v>687</v>
      </c>
      <c r="X1864" s="117" t="s">
        <v>687</v>
      </c>
    </row>
    <row r="1865" spans="4:24" x14ac:dyDescent="0.25">
      <c r="D1865" s="117">
        <v>1847</v>
      </c>
      <c r="E1865" s="117">
        <v>-4.6728410000000002E-14</v>
      </c>
      <c r="F1865" s="117" t="s">
        <v>687</v>
      </c>
      <c r="G1865" s="117" t="s">
        <v>687</v>
      </c>
      <c r="H1865" s="434" t="s">
        <v>687</v>
      </c>
      <c r="W1865" s="117" t="s">
        <v>687</v>
      </c>
      <c r="X1865" s="117" t="s">
        <v>687</v>
      </c>
    </row>
    <row r="1866" spans="4:24" x14ac:dyDescent="0.25">
      <c r="D1866" s="117">
        <v>1848</v>
      </c>
      <c r="E1866" s="117">
        <v>4.3853160000000003E-14</v>
      </c>
      <c r="F1866" s="117" t="s">
        <v>687</v>
      </c>
      <c r="G1866" s="117" t="s">
        <v>687</v>
      </c>
      <c r="H1866" s="434" t="s">
        <v>687</v>
      </c>
      <c r="W1866" s="117" t="s">
        <v>687</v>
      </c>
      <c r="X1866" s="117" t="s">
        <v>687</v>
      </c>
    </row>
    <row r="1867" spans="4:24" x14ac:dyDescent="0.25">
      <c r="D1867" s="117">
        <v>1849</v>
      </c>
      <c r="E1867" s="117">
        <v>-8.5418369999999994E-14</v>
      </c>
      <c r="F1867" s="117" t="s">
        <v>687</v>
      </c>
      <c r="G1867" s="117" t="s">
        <v>687</v>
      </c>
      <c r="H1867" s="434" t="s">
        <v>687</v>
      </c>
      <c r="W1867" s="117" t="s">
        <v>687</v>
      </c>
      <c r="X1867" s="117" t="s">
        <v>687</v>
      </c>
    </row>
    <row r="1868" spans="4:24" x14ac:dyDescent="0.25">
      <c r="D1868" s="117">
        <v>1850</v>
      </c>
      <c r="E1868" s="117">
        <v>4.633664E-14</v>
      </c>
      <c r="F1868" s="117" t="s">
        <v>687</v>
      </c>
      <c r="G1868" s="117" t="s">
        <v>687</v>
      </c>
      <c r="H1868" s="434" t="s">
        <v>687</v>
      </c>
      <c r="W1868" s="117" t="s">
        <v>687</v>
      </c>
      <c r="X1868" s="117" t="s">
        <v>687</v>
      </c>
    </row>
    <row r="1869" spans="4:24" x14ac:dyDescent="0.25">
      <c r="D1869" s="117">
        <v>1851</v>
      </c>
      <c r="E1869" s="117">
        <v>-3.6010239999999997E-14</v>
      </c>
      <c r="F1869" s="117" t="s">
        <v>687</v>
      </c>
      <c r="G1869" s="117" t="s">
        <v>687</v>
      </c>
      <c r="H1869" s="434" t="s">
        <v>687</v>
      </c>
      <c r="W1869" s="117" t="s">
        <v>687</v>
      </c>
      <c r="X1869" s="117" t="s">
        <v>687</v>
      </c>
    </row>
    <row r="1870" spans="4:24" x14ac:dyDescent="0.25">
      <c r="D1870" s="117">
        <v>1852</v>
      </c>
      <c r="E1870" s="117">
        <v>-1.1108480000000001E-15</v>
      </c>
      <c r="F1870" s="117" t="s">
        <v>687</v>
      </c>
      <c r="G1870" s="117" t="s">
        <v>687</v>
      </c>
      <c r="H1870" s="434" t="s">
        <v>687</v>
      </c>
      <c r="W1870" s="117" t="s">
        <v>687</v>
      </c>
      <c r="X1870" s="117" t="s">
        <v>687</v>
      </c>
    </row>
    <row r="1871" spans="4:24" x14ac:dyDescent="0.25">
      <c r="D1871" s="117">
        <v>1853</v>
      </c>
      <c r="E1871" s="117">
        <v>-3.3329070000000001E-15</v>
      </c>
      <c r="F1871" s="117" t="s">
        <v>687</v>
      </c>
      <c r="G1871" s="117" t="s">
        <v>687</v>
      </c>
      <c r="H1871" s="434" t="s">
        <v>687</v>
      </c>
      <c r="W1871" s="117" t="s">
        <v>687</v>
      </c>
      <c r="X1871" s="117" t="s">
        <v>687</v>
      </c>
    </row>
    <row r="1872" spans="4:24" x14ac:dyDescent="0.25">
      <c r="D1872" s="117">
        <v>1854</v>
      </c>
      <c r="E1872" s="117">
        <v>2.1371160000000001E-14</v>
      </c>
      <c r="F1872" s="117" t="s">
        <v>687</v>
      </c>
      <c r="G1872" s="117" t="s">
        <v>687</v>
      </c>
      <c r="H1872" s="434" t="s">
        <v>687</v>
      </c>
      <c r="W1872" s="117" t="s">
        <v>687</v>
      </c>
      <c r="X1872" s="117" t="s">
        <v>687</v>
      </c>
    </row>
    <row r="1873" spans="4:24" x14ac:dyDescent="0.25">
      <c r="D1873" s="117">
        <v>1855</v>
      </c>
      <c r="E1873" s="117">
        <v>-4.5092900000000003E-15</v>
      </c>
      <c r="F1873" s="117" t="s">
        <v>687</v>
      </c>
      <c r="G1873" s="117" t="s">
        <v>687</v>
      </c>
      <c r="H1873" s="434" t="s">
        <v>687</v>
      </c>
      <c r="W1873" s="117" t="s">
        <v>687</v>
      </c>
      <c r="X1873" s="117" t="s">
        <v>687</v>
      </c>
    </row>
    <row r="1874" spans="4:24" x14ac:dyDescent="0.25">
      <c r="D1874" s="117">
        <v>1856</v>
      </c>
      <c r="E1874" s="117">
        <v>6.1891050000000002E-14</v>
      </c>
      <c r="F1874" s="117" t="s">
        <v>687</v>
      </c>
      <c r="G1874" s="117" t="s">
        <v>687</v>
      </c>
      <c r="H1874" s="434" t="s">
        <v>687</v>
      </c>
      <c r="W1874" s="117" t="s">
        <v>687</v>
      </c>
      <c r="X1874" s="117" t="s">
        <v>687</v>
      </c>
    </row>
    <row r="1875" spans="4:24" x14ac:dyDescent="0.25">
      <c r="D1875" s="117">
        <v>1857</v>
      </c>
      <c r="E1875" s="117">
        <v>5.7708349999999995E-14</v>
      </c>
      <c r="F1875" s="117" t="s">
        <v>687</v>
      </c>
      <c r="G1875" s="117" t="s">
        <v>687</v>
      </c>
      <c r="H1875" s="434" t="s">
        <v>687</v>
      </c>
      <c r="W1875" s="117" t="s">
        <v>687</v>
      </c>
      <c r="X1875" s="117" t="s">
        <v>687</v>
      </c>
    </row>
    <row r="1876" spans="4:24" x14ac:dyDescent="0.25">
      <c r="D1876" s="117">
        <v>1858</v>
      </c>
      <c r="E1876" s="117">
        <v>-5.9407209999999994E-14</v>
      </c>
      <c r="F1876" s="117" t="s">
        <v>687</v>
      </c>
      <c r="G1876" s="117" t="s">
        <v>687</v>
      </c>
      <c r="H1876" s="434" t="s">
        <v>687</v>
      </c>
      <c r="W1876" s="117" t="s">
        <v>687</v>
      </c>
      <c r="X1876" s="117" t="s">
        <v>687</v>
      </c>
    </row>
    <row r="1877" spans="4:24" x14ac:dyDescent="0.25">
      <c r="D1877" s="117">
        <v>1859</v>
      </c>
      <c r="E1877" s="117">
        <v>1.744988E-14</v>
      </c>
      <c r="F1877" s="117" t="s">
        <v>687</v>
      </c>
      <c r="G1877" s="117" t="s">
        <v>687</v>
      </c>
      <c r="H1877" s="434" t="s">
        <v>687</v>
      </c>
      <c r="W1877" s="117" t="s">
        <v>687</v>
      </c>
      <c r="X1877" s="117" t="s">
        <v>687</v>
      </c>
    </row>
    <row r="1878" spans="4:24" x14ac:dyDescent="0.25">
      <c r="D1878" s="117">
        <v>1860</v>
      </c>
      <c r="E1878" s="117">
        <v>7.7773869999999997E-15</v>
      </c>
      <c r="F1878" s="117" t="s">
        <v>687</v>
      </c>
      <c r="G1878" s="117" t="s">
        <v>687</v>
      </c>
      <c r="H1878" s="434" t="s">
        <v>687</v>
      </c>
      <c r="W1878" s="117" t="s">
        <v>687</v>
      </c>
      <c r="X1878" s="117" t="s">
        <v>687</v>
      </c>
    </row>
    <row r="1879" spans="4:24" x14ac:dyDescent="0.25">
      <c r="D1879" s="117">
        <v>1861</v>
      </c>
      <c r="E1879" s="117">
        <v>6.0453250000000005E-14</v>
      </c>
      <c r="F1879" s="117" t="s">
        <v>687</v>
      </c>
      <c r="G1879" s="117" t="s">
        <v>687</v>
      </c>
      <c r="H1879" s="434" t="s">
        <v>687</v>
      </c>
      <c r="W1879" s="117" t="s">
        <v>687</v>
      </c>
      <c r="X1879" s="117" t="s">
        <v>687</v>
      </c>
    </row>
    <row r="1880" spans="4:24" x14ac:dyDescent="0.25">
      <c r="D1880" s="117">
        <v>1862</v>
      </c>
      <c r="E1880" s="117">
        <v>-5.2871740000000002E-14</v>
      </c>
      <c r="F1880" s="117" t="s">
        <v>687</v>
      </c>
      <c r="G1880" s="117" t="s">
        <v>687</v>
      </c>
      <c r="H1880" s="434" t="s">
        <v>687</v>
      </c>
      <c r="W1880" s="117" t="s">
        <v>687</v>
      </c>
      <c r="X1880" s="117" t="s">
        <v>687</v>
      </c>
    </row>
    <row r="1881" spans="4:24" x14ac:dyDescent="0.25">
      <c r="D1881" s="117">
        <v>1863</v>
      </c>
      <c r="E1881" s="117">
        <v>4.6990190000000001E-14</v>
      </c>
      <c r="F1881" s="117" t="s">
        <v>687</v>
      </c>
      <c r="G1881" s="117" t="s">
        <v>687</v>
      </c>
      <c r="H1881" s="434" t="s">
        <v>687</v>
      </c>
      <c r="W1881" s="117" t="s">
        <v>687</v>
      </c>
      <c r="X1881" s="117" t="s">
        <v>687</v>
      </c>
    </row>
    <row r="1882" spans="4:24" x14ac:dyDescent="0.25">
      <c r="D1882" s="117">
        <v>1864</v>
      </c>
      <c r="E1882" s="117">
        <v>-5.587806E-14</v>
      </c>
      <c r="F1882" s="117" t="s">
        <v>687</v>
      </c>
      <c r="G1882" s="117" t="s">
        <v>687</v>
      </c>
      <c r="H1882" s="434" t="s">
        <v>687</v>
      </c>
      <c r="W1882" s="117" t="s">
        <v>687</v>
      </c>
      <c r="X1882" s="117" t="s">
        <v>687</v>
      </c>
    </row>
    <row r="1883" spans="4:24" x14ac:dyDescent="0.25">
      <c r="D1883" s="117">
        <v>1865</v>
      </c>
      <c r="E1883" s="117">
        <v>4.7774450000000001E-14</v>
      </c>
      <c r="F1883" s="117" t="s">
        <v>687</v>
      </c>
      <c r="G1883" s="117" t="s">
        <v>687</v>
      </c>
      <c r="H1883" s="434" t="s">
        <v>687</v>
      </c>
      <c r="W1883" s="117" t="s">
        <v>687</v>
      </c>
      <c r="X1883" s="117" t="s">
        <v>687</v>
      </c>
    </row>
    <row r="1884" spans="4:24" x14ac:dyDescent="0.25">
      <c r="D1884" s="117">
        <v>1866</v>
      </c>
      <c r="E1884" s="117">
        <v>-1.039121E-14</v>
      </c>
      <c r="F1884" s="117" t="s">
        <v>687</v>
      </c>
      <c r="G1884" s="117" t="s">
        <v>687</v>
      </c>
      <c r="H1884" s="434" t="s">
        <v>687</v>
      </c>
      <c r="W1884" s="117" t="s">
        <v>687</v>
      </c>
      <c r="X1884" s="117" t="s">
        <v>687</v>
      </c>
    </row>
    <row r="1885" spans="4:24" x14ac:dyDescent="0.25">
      <c r="D1885" s="117">
        <v>1867</v>
      </c>
      <c r="E1885" s="117">
        <v>5.9668990000000005E-14</v>
      </c>
      <c r="F1885" s="117" t="s">
        <v>687</v>
      </c>
      <c r="G1885" s="117" t="s">
        <v>687</v>
      </c>
      <c r="H1885" s="434" t="s">
        <v>687</v>
      </c>
      <c r="W1885" s="117" t="s">
        <v>687</v>
      </c>
      <c r="X1885" s="117" t="s">
        <v>687</v>
      </c>
    </row>
    <row r="1886" spans="4:24" x14ac:dyDescent="0.25">
      <c r="D1886" s="117">
        <v>1868</v>
      </c>
      <c r="E1886" s="117">
        <v>-4.3591379999999998E-14</v>
      </c>
      <c r="F1886" s="117" t="s">
        <v>687</v>
      </c>
      <c r="G1886" s="117" t="s">
        <v>687</v>
      </c>
      <c r="H1886" s="434" t="s">
        <v>687</v>
      </c>
      <c r="W1886" s="117" t="s">
        <v>687</v>
      </c>
      <c r="X1886" s="117" t="s">
        <v>687</v>
      </c>
    </row>
    <row r="1887" spans="4:24" x14ac:dyDescent="0.25">
      <c r="D1887" s="117">
        <v>1869</v>
      </c>
      <c r="E1887" s="117">
        <v>-7.7770250000000002E-15</v>
      </c>
      <c r="F1887" s="117" t="s">
        <v>687</v>
      </c>
      <c r="G1887" s="117" t="s">
        <v>687</v>
      </c>
      <c r="H1887" s="434" t="s">
        <v>687</v>
      </c>
      <c r="W1887" s="117" t="s">
        <v>687</v>
      </c>
      <c r="X1887" s="117" t="s">
        <v>687</v>
      </c>
    </row>
    <row r="1888" spans="4:24" x14ac:dyDescent="0.25">
      <c r="D1888" s="117">
        <v>1870</v>
      </c>
      <c r="E1888" s="117">
        <v>-3.2350379999999997E-14</v>
      </c>
      <c r="F1888" s="117" t="s">
        <v>687</v>
      </c>
      <c r="G1888" s="117" t="s">
        <v>687</v>
      </c>
      <c r="H1888" s="434" t="s">
        <v>687</v>
      </c>
      <c r="W1888" s="117" t="s">
        <v>687</v>
      </c>
      <c r="X1888" s="117" t="s">
        <v>687</v>
      </c>
    </row>
    <row r="1889" spans="4:24" x14ac:dyDescent="0.25">
      <c r="D1889" s="117">
        <v>1871</v>
      </c>
      <c r="E1889" s="117">
        <v>-1.1306179999999999E-14</v>
      </c>
      <c r="F1889" s="117" t="s">
        <v>687</v>
      </c>
      <c r="G1889" s="117" t="s">
        <v>687</v>
      </c>
      <c r="H1889" s="434" t="s">
        <v>687</v>
      </c>
      <c r="W1889" s="117" t="s">
        <v>687</v>
      </c>
      <c r="X1889" s="117" t="s">
        <v>687</v>
      </c>
    </row>
    <row r="1890" spans="4:24" x14ac:dyDescent="0.25">
      <c r="D1890" s="117">
        <v>1872</v>
      </c>
      <c r="E1890" s="117">
        <v>-3.463616E-15</v>
      </c>
      <c r="F1890" s="117" t="s">
        <v>687</v>
      </c>
      <c r="G1890" s="117" t="s">
        <v>687</v>
      </c>
      <c r="H1890" s="434" t="s">
        <v>687</v>
      </c>
      <c r="W1890" s="117" t="s">
        <v>687</v>
      </c>
      <c r="X1890" s="117" t="s">
        <v>687</v>
      </c>
    </row>
    <row r="1891" spans="4:24" x14ac:dyDescent="0.25">
      <c r="D1891" s="117">
        <v>1873</v>
      </c>
      <c r="E1891" s="117">
        <v>-4.2478740000000002E-15</v>
      </c>
      <c r="F1891" s="117" t="s">
        <v>687</v>
      </c>
      <c r="G1891" s="117" t="s">
        <v>687</v>
      </c>
      <c r="H1891" s="434" t="s">
        <v>687</v>
      </c>
      <c r="W1891" s="117" t="s">
        <v>687</v>
      </c>
      <c r="X1891" s="117" t="s">
        <v>687</v>
      </c>
    </row>
    <row r="1892" spans="4:24" x14ac:dyDescent="0.25">
      <c r="D1892" s="117">
        <v>1874</v>
      </c>
      <c r="E1892" s="117">
        <v>2.9997969999999998E-14</v>
      </c>
      <c r="F1892" s="117" t="s">
        <v>687</v>
      </c>
      <c r="G1892" s="117" t="s">
        <v>687</v>
      </c>
      <c r="H1892" s="434" t="s">
        <v>687</v>
      </c>
      <c r="W1892" s="117" t="s">
        <v>687</v>
      </c>
      <c r="X1892" s="117" t="s">
        <v>687</v>
      </c>
    </row>
    <row r="1893" spans="4:24" x14ac:dyDescent="0.25">
      <c r="D1893" s="117">
        <v>1875</v>
      </c>
      <c r="E1893" s="117">
        <v>-1.2874689999999999E-14</v>
      </c>
      <c r="F1893" s="117" t="s">
        <v>687</v>
      </c>
      <c r="G1893" s="117" t="s">
        <v>687</v>
      </c>
      <c r="H1893" s="434" t="s">
        <v>687</v>
      </c>
      <c r="W1893" s="117" t="s">
        <v>687</v>
      </c>
      <c r="X1893" s="117" t="s">
        <v>687</v>
      </c>
    </row>
    <row r="1894" spans="4:24" x14ac:dyDescent="0.25">
      <c r="D1894" s="117">
        <v>1876</v>
      </c>
      <c r="E1894" s="117">
        <v>-3.0651150000000002E-14</v>
      </c>
      <c r="F1894" s="117" t="s">
        <v>687</v>
      </c>
      <c r="G1894" s="117" t="s">
        <v>687</v>
      </c>
      <c r="H1894" s="434" t="s">
        <v>687</v>
      </c>
      <c r="W1894" s="117" t="s">
        <v>687</v>
      </c>
      <c r="X1894" s="117" t="s">
        <v>687</v>
      </c>
    </row>
    <row r="1895" spans="4:24" x14ac:dyDescent="0.25">
      <c r="D1895" s="117">
        <v>1877</v>
      </c>
      <c r="E1895" s="117">
        <v>-6.2936359999999994E-14</v>
      </c>
      <c r="F1895" s="117" t="s">
        <v>687</v>
      </c>
      <c r="G1895" s="117" t="s">
        <v>687</v>
      </c>
      <c r="H1895" s="434" t="s">
        <v>687</v>
      </c>
      <c r="W1895" s="117" t="s">
        <v>687</v>
      </c>
      <c r="X1895" s="117" t="s">
        <v>687</v>
      </c>
    </row>
    <row r="1896" spans="4:24" x14ac:dyDescent="0.25">
      <c r="D1896" s="117">
        <v>1878</v>
      </c>
      <c r="E1896" s="117">
        <v>-2.6337749999999999E-14</v>
      </c>
      <c r="F1896" s="117" t="s">
        <v>687</v>
      </c>
      <c r="G1896" s="117" t="s">
        <v>687</v>
      </c>
      <c r="H1896" s="434" t="s">
        <v>687</v>
      </c>
      <c r="W1896" s="117" t="s">
        <v>687</v>
      </c>
      <c r="X1896" s="117" t="s">
        <v>687</v>
      </c>
    </row>
    <row r="1897" spans="4:24" x14ac:dyDescent="0.25">
      <c r="D1897" s="117">
        <v>1879</v>
      </c>
      <c r="E1897" s="117">
        <v>-2.3200729999999999E-14</v>
      </c>
      <c r="F1897" s="117" t="s">
        <v>687</v>
      </c>
      <c r="G1897" s="117" t="s">
        <v>687</v>
      </c>
      <c r="H1897" s="434" t="s">
        <v>687</v>
      </c>
      <c r="W1897" s="117" t="s">
        <v>687</v>
      </c>
      <c r="X1897" s="117" t="s">
        <v>687</v>
      </c>
    </row>
    <row r="1898" spans="4:24" x14ac:dyDescent="0.25">
      <c r="D1898" s="117">
        <v>1880</v>
      </c>
      <c r="E1898" s="117">
        <v>3.87555E-14</v>
      </c>
      <c r="F1898" s="117" t="s">
        <v>687</v>
      </c>
      <c r="G1898" s="117" t="s">
        <v>687</v>
      </c>
      <c r="H1898" s="434" t="s">
        <v>687</v>
      </c>
      <c r="W1898" s="117" t="s">
        <v>687</v>
      </c>
      <c r="X1898" s="117" t="s">
        <v>687</v>
      </c>
    </row>
    <row r="1899" spans="4:24" x14ac:dyDescent="0.25">
      <c r="D1899" s="117">
        <v>1881</v>
      </c>
      <c r="E1899" s="117">
        <v>2.6860950000000001E-14</v>
      </c>
      <c r="F1899" s="117" t="s">
        <v>687</v>
      </c>
      <c r="G1899" s="117" t="s">
        <v>687</v>
      </c>
      <c r="H1899" s="434" t="s">
        <v>687</v>
      </c>
      <c r="W1899" s="117" t="s">
        <v>687</v>
      </c>
      <c r="X1899" s="117" t="s">
        <v>687</v>
      </c>
    </row>
    <row r="1900" spans="4:24" x14ac:dyDescent="0.25">
      <c r="D1900" s="117">
        <v>1882</v>
      </c>
      <c r="E1900" s="117">
        <v>2.9344430000000002E-14</v>
      </c>
      <c r="F1900" s="117" t="s">
        <v>687</v>
      </c>
      <c r="G1900" s="117" t="s">
        <v>687</v>
      </c>
      <c r="H1900" s="434" t="s">
        <v>687</v>
      </c>
      <c r="W1900" s="117" t="s">
        <v>687</v>
      </c>
      <c r="X1900" s="117" t="s">
        <v>687</v>
      </c>
    </row>
    <row r="1901" spans="4:24" x14ac:dyDescent="0.25">
      <c r="D1901" s="117">
        <v>1883</v>
      </c>
      <c r="E1901" s="117">
        <v>1.4182140000000001E-14</v>
      </c>
      <c r="F1901" s="117" t="s">
        <v>687</v>
      </c>
      <c r="G1901" s="117" t="s">
        <v>687</v>
      </c>
      <c r="H1901" s="434" t="s">
        <v>687</v>
      </c>
      <c r="W1901" s="117" t="s">
        <v>687</v>
      </c>
      <c r="X1901" s="117" t="s">
        <v>687</v>
      </c>
    </row>
    <row r="1902" spans="4:24" x14ac:dyDescent="0.25">
      <c r="D1902" s="117">
        <v>1884</v>
      </c>
      <c r="E1902" s="117">
        <v>9.4766069999999997E-15</v>
      </c>
      <c r="F1902" s="117" t="s">
        <v>687</v>
      </c>
      <c r="G1902" s="117" t="s">
        <v>687</v>
      </c>
      <c r="H1902" s="434" t="s">
        <v>687</v>
      </c>
      <c r="W1902" s="117" t="s">
        <v>687</v>
      </c>
      <c r="X1902" s="117" t="s">
        <v>687</v>
      </c>
    </row>
    <row r="1903" spans="4:24" x14ac:dyDescent="0.25">
      <c r="D1903" s="117">
        <v>1885</v>
      </c>
      <c r="E1903" s="117">
        <v>5.4832750000000002E-14</v>
      </c>
      <c r="F1903" s="117" t="s">
        <v>687</v>
      </c>
      <c r="G1903" s="117" t="s">
        <v>687</v>
      </c>
      <c r="H1903" s="434" t="s">
        <v>687</v>
      </c>
      <c r="W1903" s="117" t="s">
        <v>687</v>
      </c>
      <c r="X1903" s="117" t="s">
        <v>687</v>
      </c>
    </row>
    <row r="1904" spans="4:24" x14ac:dyDescent="0.25">
      <c r="D1904" s="117">
        <v>1886</v>
      </c>
      <c r="E1904" s="117">
        <v>-4.2478740000000002E-15</v>
      </c>
      <c r="F1904" s="117" t="s">
        <v>687</v>
      </c>
      <c r="G1904" s="117" t="s">
        <v>687</v>
      </c>
      <c r="H1904" s="434" t="s">
        <v>687</v>
      </c>
      <c r="W1904" s="117" t="s">
        <v>687</v>
      </c>
      <c r="X1904" s="117" t="s">
        <v>687</v>
      </c>
    </row>
    <row r="1905" spans="4:24" x14ac:dyDescent="0.25">
      <c r="D1905" s="117">
        <v>1887</v>
      </c>
      <c r="E1905" s="117">
        <v>1.875697E-14</v>
      </c>
      <c r="F1905" s="117" t="s">
        <v>687</v>
      </c>
      <c r="G1905" s="117" t="s">
        <v>687</v>
      </c>
      <c r="H1905" s="434" t="s">
        <v>687</v>
      </c>
      <c r="W1905" s="117" t="s">
        <v>687</v>
      </c>
      <c r="X1905" s="117" t="s">
        <v>687</v>
      </c>
    </row>
    <row r="1906" spans="4:24" x14ac:dyDescent="0.25">
      <c r="D1906" s="117">
        <v>1888</v>
      </c>
      <c r="E1906" s="117">
        <v>3.0718509999999998E-15</v>
      </c>
      <c r="F1906" s="117" t="s">
        <v>687</v>
      </c>
      <c r="G1906" s="117" t="s">
        <v>687</v>
      </c>
      <c r="H1906" s="434" t="s">
        <v>687</v>
      </c>
      <c r="W1906" s="117" t="s">
        <v>687</v>
      </c>
      <c r="X1906" s="117" t="s">
        <v>687</v>
      </c>
    </row>
    <row r="1907" spans="4:24" x14ac:dyDescent="0.25">
      <c r="D1907" s="117">
        <v>1889</v>
      </c>
      <c r="E1907" s="117">
        <v>5.2610689999999998E-14</v>
      </c>
      <c r="F1907" s="117" t="s">
        <v>687</v>
      </c>
      <c r="G1907" s="117" t="s">
        <v>687</v>
      </c>
      <c r="H1907" s="434" t="s">
        <v>687</v>
      </c>
      <c r="W1907" s="117" t="s">
        <v>687</v>
      </c>
      <c r="X1907" s="117" t="s">
        <v>687</v>
      </c>
    </row>
    <row r="1908" spans="4:24" x14ac:dyDescent="0.25">
      <c r="D1908" s="117">
        <v>1890</v>
      </c>
      <c r="E1908" s="117">
        <v>-4.0585069999999998E-14</v>
      </c>
      <c r="F1908" s="117" t="s">
        <v>687</v>
      </c>
      <c r="G1908" s="117" t="s">
        <v>687</v>
      </c>
      <c r="H1908" s="434" t="s">
        <v>687</v>
      </c>
      <c r="W1908" s="117" t="s">
        <v>687</v>
      </c>
      <c r="X1908" s="117" t="s">
        <v>687</v>
      </c>
    </row>
    <row r="1909" spans="4:24" x14ac:dyDescent="0.25">
      <c r="D1909" s="117">
        <v>1891</v>
      </c>
      <c r="E1909" s="117">
        <v>9.6006190000000004E-14</v>
      </c>
      <c r="F1909" s="117" t="s">
        <v>687</v>
      </c>
      <c r="G1909" s="117" t="s">
        <v>687</v>
      </c>
      <c r="H1909" s="434" t="s">
        <v>687</v>
      </c>
      <c r="W1909" s="117" t="s">
        <v>687</v>
      </c>
      <c r="X1909" s="117" t="s">
        <v>687</v>
      </c>
    </row>
    <row r="1910" spans="4:24" x14ac:dyDescent="0.25">
      <c r="D1910" s="117">
        <v>1892</v>
      </c>
      <c r="E1910" s="117">
        <v>1.731917E-14</v>
      </c>
      <c r="F1910" s="117" t="s">
        <v>687</v>
      </c>
      <c r="G1910" s="117" t="s">
        <v>687</v>
      </c>
      <c r="H1910" s="434" t="s">
        <v>687</v>
      </c>
      <c r="W1910" s="117" t="s">
        <v>687</v>
      </c>
      <c r="X1910" s="117" t="s">
        <v>687</v>
      </c>
    </row>
    <row r="1911" spans="4:24" x14ac:dyDescent="0.25">
      <c r="D1911" s="117">
        <v>1893</v>
      </c>
      <c r="E1911" s="117">
        <v>4.3789430000000004E-15</v>
      </c>
      <c r="F1911" s="117" t="s">
        <v>687</v>
      </c>
      <c r="G1911" s="117" t="s">
        <v>687</v>
      </c>
      <c r="H1911" s="434" t="s">
        <v>687</v>
      </c>
      <c r="W1911" s="117" t="s">
        <v>687</v>
      </c>
      <c r="X1911" s="117" t="s">
        <v>687</v>
      </c>
    </row>
    <row r="1912" spans="4:24" x14ac:dyDescent="0.25">
      <c r="D1912" s="117">
        <v>1894</v>
      </c>
      <c r="E1912" s="117">
        <v>-3.0714869999999999E-15</v>
      </c>
      <c r="F1912" s="117" t="s">
        <v>687</v>
      </c>
      <c r="G1912" s="117" t="s">
        <v>687</v>
      </c>
      <c r="H1912" s="434" t="s">
        <v>687</v>
      </c>
      <c r="W1912" s="117" t="s">
        <v>687</v>
      </c>
      <c r="X1912" s="117" t="s">
        <v>687</v>
      </c>
    </row>
    <row r="1913" spans="4:24" x14ac:dyDescent="0.25">
      <c r="D1913" s="117">
        <v>1895</v>
      </c>
      <c r="E1913" s="117">
        <v>7.3785600000000004E-14</v>
      </c>
      <c r="F1913" s="117" t="s">
        <v>687</v>
      </c>
      <c r="G1913" s="117" t="s">
        <v>687</v>
      </c>
      <c r="H1913" s="434" t="s">
        <v>687</v>
      </c>
      <c r="W1913" s="117" t="s">
        <v>687</v>
      </c>
      <c r="X1913" s="117" t="s">
        <v>687</v>
      </c>
    </row>
    <row r="1914" spans="4:24" x14ac:dyDescent="0.25">
      <c r="D1914" s="117">
        <v>1896</v>
      </c>
      <c r="E1914" s="117">
        <v>-1.065263E-14</v>
      </c>
      <c r="F1914" s="117" t="s">
        <v>687</v>
      </c>
      <c r="G1914" s="117" t="s">
        <v>687</v>
      </c>
      <c r="H1914" s="434" t="s">
        <v>687</v>
      </c>
      <c r="W1914" s="117" t="s">
        <v>687</v>
      </c>
      <c r="X1914" s="117" t="s">
        <v>687</v>
      </c>
    </row>
    <row r="1915" spans="4:24" x14ac:dyDescent="0.25">
      <c r="D1915" s="117">
        <v>1897</v>
      </c>
      <c r="E1915" s="117">
        <v>1.039157E-14</v>
      </c>
      <c r="F1915" s="117" t="s">
        <v>687</v>
      </c>
      <c r="G1915" s="117" t="s">
        <v>687</v>
      </c>
      <c r="H1915" s="434" t="s">
        <v>687</v>
      </c>
      <c r="W1915" s="117" t="s">
        <v>687</v>
      </c>
      <c r="X1915" s="117" t="s">
        <v>687</v>
      </c>
    </row>
    <row r="1916" spans="4:24" x14ac:dyDescent="0.25">
      <c r="D1916" s="117">
        <v>1898</v>
      </c>
      <c r="E1916" s="117">
        <v>-5.7707999999999995E-14</v>
      </c>
      <c r="F1916" s="117" t="s">
        <v>687</v>
      </c>
      <c r="G1916" s="117" t="s">
        <v>687</v>
      </c>
      <c r="H1916" s="434" t="s">
        <v>687</v>
      </c>
      <c r="W1916" s="117" t="s">
        <v>687</v>
      </c>
      <c r="X1916" s="117" t="s">
        <v>687</v>
      </c>
    </row>
    <row r="1917" spans="4:24" x14ac:dyDescent="0.25">
      <c r="D1917" s="117">
        <v>1899</v>
      </c>
      <c r="E1917" s="117">
        <v>3.980118E-14</v>
      </c>
      <c r="F1917" s="117" t="s">
        <v>687</v>
      </c>
      <c r="G1917" s="117" t="s">
        <v>687</v>
      </c>
      <c r="H1917" s="434" t="s">
        <v>687</v>
      </c>
      <c r="W1917" s="117" t="s">
        <v>687</v>
      </c>
      <c r="X1917" s="117" t="s">
        <v>687</v>
      </c>
    </row>
    <row r="1918" spans="4:24" x14ac:dyDescent="0.25">
      <c r="D1918" s="117">
        <v>1900</v>
      </c>
      <c r="E1918" s="117">
        <v>-2.0194410000000001E-14</v>
      </c>
      <c r="F1918" s="117" t="s">
        <v>687</v>
      </c>
      <c r="G1918" s="117" t="s">
        <v>687</v>
      </c>
      <c r="H1918" s="434" t="s">
        <v>687</v>
      </c>
      <c r="W1918" s="117" t="s">
        <v>687</v>
      </c>
      <c r="X1918" s="117" t="s">
        <v>687</v>
      </c>
    </row>
    <row r="1919" spans="4:24" x14ac:dyDescent="0.25">
      <c r="D1919" s="117">
        <v>1901</v>
      </c>
      <c r="E1919" s="117">
        <v>3.4572799999999999E-14</v>
      </c>
      <c r="F1919" s="117" t="s">
        <v>687</v>
      </c>
      <c r="G1919" s="117" t="s">
        <v>687</v>
      </c>
      <c r="H1919" s="434" t="s">
        <v>687</v>
      </c>
      <c r="W1919" s="117" t="s">
        <v>687</v>
      </c>
      <c r="X1919" s="117" t="s">
        <v>687</v>
      </c>
    </row>
    <row r="1920" spans="4:24" x14ac:dyDescent="0.25">
      <c r="D1920" s="117">
        <v>1902</v>
      </c>
      <c r="E1920" s="117">
        <v>-2.2872330000000001E-15</v>
      </c>
      <c r="F1920" s="117" t="s">
        <v>687</v>
      </c>
      <c r="G1920" s="117" t="s">
        <v>687</v>
      </c>
      <c r="H1920" s="434" t="s">
        <v>687</v>
      </c>
      <c r="W1920" s="117" t="s">
        <v>687</v>
      </c>
      <c r="X1920" s="117" t="s">
        <v>687</v>
      </c>
    </row>
    <row r="1921" spans="4:24" x14ac:dyDescent="0.25">
      <c r="D1921" s="117">
        <v>1903</v>
      </c>
      <c r="E1921" s="117">
        <v>-9.8013909999999995E-16</v>
      </c>
      <c r="F1921" s="117" t="s">
        <v>687</v>
      </c>
      <c r="G1921" s="117" t="s">
        <v>687</v>
      </c>
      <c r="H1921" s="434" t="s">
        <v>687</v>
      </c>
      <c r="W1921" s="117" t="s">
        <v>687</v>
      </c>
      <c r="X1921" s="117" t="s">
        <v>687</v>
      </c>
    </row>
    <row r="1922" spans="4:24" x14ac:dyDescent="0.25">
      <c r="D1922" s="117">
        <v>1904</v>
      </c>
      <c r="E1922" s="117">
        <v>3.58799E-14</v>
      </c>
      <c r="F1922" s="117" t="s">
        <v>687</v>
      </c>
      <c r="G1922" s="117" t="s">
        <v>687</v>
      </c>
      <c r="H1922" s="434" t="s">
        <v>687</v>
      </c>
      <c r="W1922" s="117" t="s">
        <v>687</v>
      </c>
      <c r="X1922" s="117" t="s">
        <v>687</v>
      </c>
    </row>
    <row r="1923" spans="4:24" x14ac:dyDescent="0.25">
      <c r="D1923" s="117">
        <v>1905</v>
      </c>
      <c r="E1923" s="117">
        <v>-2.2872330000000001E-15</v>
      </c>
      <c r="F1923" s="117" t="s">
        <v>687</v>
      </c>
      <c r="G1923" s="117" t="s">
        <v>687</v>
      </c>
      <c r="H1923" s="434" t="s">
        <v>687</v>
      </c>
      <c r="W1923" s="117" t="s">
        <v>687</v>
      </c>
      <c r="X1923" s="117" t="s">
        <v>687</v>
      </c>
    </row>
    <row r="1924" spans="4:24" x14ac:dyDescent="0.25">
      <c r="D1924" s="117">
        <v>1906</v>
      </c>
      <c r="E1924" s="117">
        <v>4.908153E-14</v>
      </c>
      <c r="F1924" s="117" t="s">
        <v>687</v>
      </c>
      <c r="G1924" s="117" t="s">
        <v>687</v>
      </c>
      <c r="H1924" s="434" t="s">
        <v>687</v>
      </c>
      <c r="W1924" s="117" t="s">
        <v>687</v>
      </c>
      <c r="X1924" s="117" t="s">
        <v>687</v>
      </c>
    </row>
    <row r="1925" spans="4:24" x14ac:dyDescent="0.25">
      <c r="D1925" s="117">
        <v>1907</v>
      </c>
      <c r="E1925" s="117">
        <v>-1.561958E-14</v>
      </c>
      <c r="F1925" s="117" t="s">
        <v>687</v>
      </c>
      <c r="G1925" s="117" t="s">
        <v>687</v>
      </c>
      <c r="H1925" s="434" t="s">
        <v>687</v>
      </c>
      <c r="W1925" s="117" t="s">
        <v>687</v>
      </c>
      <c r="X1925" s="117" t="s">
        <v>687</v>
      </c>
    </row>
    <row r="1926" spans="4:24" x14ac:dyDescent="0.25">
      <c r="D1926" s="117">
        <v>1908</v>
      </c>
      <c r="E1926" s="117">
        <v>3.4572799999999999E-14</v>
      </c>
      <c r="F1926" s="117" t="s">
        <v>687</v>
      </c>
      <c r="G1926" s="117" t="s">
        <v>687</v>
      </c>
      <c r="H1926" s="434" t="s">
        <v>687</v>
      </c>
      <c r="W1926" s="117" t="s">
        <v>687</v>
      </c>
      <c r="X1926" s="117" t="s">
        <v>687</v>
      </c>
    </row>
    <row r="1927" spans="4:24" x14ac:dyDescent="0.25">
      <c r="D1927" s="117">
        <v>1909</v>
      </c>
      <c r="E1927" s="117">
        <v>-3.8557449999999997E-15</v>
      </c>
      <c r="F1927" s="117" t="s">
        <v>687</v>
      </c>
      <c r="G1927" s="117" t="s">
        <v>687</v>
      </c>
      <c r="H1927" s="434" t="s">
        <v>687</v>
      </c>
      <c r="W1927" s="117" t="s">
        <v>687</v>
      </c>
      <c r="X1927" s="117" t="s">
        <v>687</v>
      </c>
    </row>
    <row r="1928" spans="4:24" x14ac:dyDescent="0.25">
      <c r="D1928" s="117">
        <v>1910</v>
      </c>
      <c r="E1928" s="117">
        <v>-2.8100710000000001E-15</v>
      </c>
      <c r="F1928" s="117" t="s">
        <v>687</v>
      </c>
      <c r="G1928" s="117" t="s">
        <v>687</v>
      </c>
      <c r="H1928" s="434" t="s">
        <v>687</v>
      </c>
      <c r="W1928" s="117" t="s">
        <v>687</v>
      </c>
      <c r="X1928" s="117" t="s">
        <v>687</v>
      </c>
    </row>
    <row r="1929" spans="4:24" x14ac:dyDescent="0.25">
      <c r="D1929" s="117">
        <v>1911</v>
      </c>
      <c r="E1929" s="117">
        <v>-1.7449519999999999E-14</v>
      </c>
      <c r="F1929" s="117" t="s">
        <v>687</v>
      </c>
      <c r="G1929" s="117" t="s">
        <v>687</v>
      </c>
      <c r="H1929" s="434" t="s">
        <v>687</v>
      </c>
      <c r="W1929" s="117" t="s">
        <v>687</v>
      </c>
      <c r="X1929" s="117" t="s">
        <v>687</v>
      </c>
    </row>
    <row r="1930" spans="4:24" x14ac:dyDescent="0.25">
      <c r="D1930" s="117">
        <v>1912</v>
      </c>
      <c r="E1930" s="117">
        <v>-7.515605E-15</v>
      </c>
      <c r="F1930" s="117" t="s">
        <v>687</v>
      </c>
      <c r="G1930" s="117" t="s">
        <v>687</v>
      </c>
      <c r="H1930" s="434" t="s">
        <v>687</v>
      </c>
      <c r="W1930" s="117" t="s">
        <v>687</v>
      </c>
      <c r="X1930" s="117" t="s">
        <v>687</v>
      </c>
    </row>
    <row r="1931" spans="4:24" x14ac:dyDescent="0.25">
      <c r="D1931" s="117">
        <v>1913</v>
      </c>
      <c r="E1931" s="117">
        <v>2.5423150000000001E-14</v>
      </c>
      <c r="F1931" s="117" t="s">
        <v>687</v>
      </c>
      <c r="G1931" s="117" t="s">
        <v>687</v>
      </c>
      <c r="H1931" s="434" t="s">
        <v>687</v>
      </c>
      <c r="W1931" s="117" t="s">
        <v>687</v>
      </c>
      <c r="X1931" s="117" t="s">
        <v>687</v>
      </c>
    </row>
    <row r="1932" spans="4:24" x14ac:dyDescent="0.25">
      <c r="D1932" s="117">
        <v>1914</v>
      </c>
      <c r="E1932" s="117">
        <v>6.8687930000000002E-14</v>
      </c>
      <c r="F1932" s="117" t="s">
        <v>687</v>
      </c>
      <c r="G1932" s="117" t="s">
        <v>687</v>
      </c>
      <c r="H1932" s="434" t="s">
        <v>687</v>
      </c>
      <c r="W1932" s="117" t="s">
        <v>687</v>
      </c>
      <c r="X1932" s="117" t="s">
        <v>687</v>
      </c>
    </row>
    <row r="1933" spans="4:24" x14ac:dyDescent="0.25">
      <c r="D1933" s="117">
        <v>1915</v>
      </c>
      <c r="E1933" s="117">
        <v>-7.6463140000000003E-15</v>
      </c>
      <c r="F1933" s="117" t="s">
        <v>687</v>
      </c>
      <c r="G1933" s="117" t="s">
        <v>687</v>
      </c>
      <c r="H1933" s="434" t="s">
        <v>687</v>
      </c>
      <c r="W1933" s="117" t="s">
        <v>687</v>
      </c>
      <c r="X1933" s="117" t="s">
        <v>687</v>
      </c>
    </row>
    <row r="1934" spans="4:24" x14ac:dyDescent="0.25">
      <c r="D1934" s="117">
        <v>1916</v>
      </c>
      <c r="E1934" s="117">
        <v>5.9930410000000005E-14</v>
      </c>
      <c r="F1934" s="117" t="s">
        <v>687</v>
      </c>
      <c r="G1934" s="117" t="s">
        <v>687</v>
      </c>
      <c r="H1934" s="434" t="s">
        <v>687</v>
      </c>
      <c r="W1934" s="117" t="s">
        <v>687</v>
      </c>
      <c r="X1934" s="117" t="s">
        <v>687</v>
      </c>
    </row>
    <row r="1935" spans="4:24" x14ac:dyDescent="0.25">
      <c r="D1935" s="117">
        <v>1917</v>
      </c>
      <c r="E1935" s="117">
        <v>2.045619E-14</v>
      </c>
      <c r="F1935" s="117" t="s">
        <v>687</v>
      </c>
      <c r="G1935" s="117" t="s">
        <v>687</v>
      </c>
      <c r="H1935" s="434" t="s">
        <v>687</v>
      </c>
      <c r="W1935" s="117" t="s">
        <v>687</v>
      </c>
      <c r="X1935" s="117" t="s">
        <v>687</v>
      </c>
    </row>
    <row r="1936" spans="4:24" x14ac:dyDescent="0.25">
      <c r="D1936" s="117">
        <v>1918</v>
      </c>
      <c r="E1936" s="117">
        <v>-7.3848969999999995E-15</v>
      </c>
      <c r="F1936" s="117" t="s">
        <v>687</v>
      </c>
      <c r="G1936" s="117" t="s">
        <v>687</v>
      </c>
      <c r="H1936" s="434" t="s">
        <v>687</v>
      </c>
      <c r="W1936" s="117" t="s">
        <v>687</v>
      </c>
      <c r="X1936" s="117" t="s">
        <v>687</v>
      </c>
    </row>
    <row r="1937" spans="4:24" x14ac:dyDescent="0.25">
      <c r="D1937" s="117">
        <v>1919</v>
      </c>
      <c r="E1937" s="117">
        <v>-2.0717249999999999E-14</v>
      </c>
      <c r="F1937" s="117" t="s">
        <v>687</v>
      </c>
      <c r="G1937" s="117" t="s">
        <v>687</v>
      </c>
      <c r="H1937" s="434" t="s">
        <v>687</v>
      </c>
      <c r="W1937" s="117" t="s">
        <v>687</v>
      </c>
      <c r="X1937" s="117" t="s">
        <v>687</v>
      </c>
    </row>
    <row r="1938" spans="4:24" x14ac:dyDescent="0.25">
      <c r="D1938" s="117">
        <v>1920</v>
      </c>
      <c r="E1938" s="117">
        <v>-1.6665260000000001E-14</v>
      </c>
      <c r="F1938" s="117" t="s">
        <v>687</v>
      </c>
      <c r="G1938" s="117" t="s">
        <v>687</v>
      </c>
      <c r="H1938" s="434" t="s">
        <v>687</v>
      </c>
      <c r="W1938" s="117" t="s">
        <v>687</v>
      </c>
      <c r="X1938" s="117" t="s">
        <v>687</v>
      </c>
    </row>
    <row r="1939" spans="4:24" x14ac:dyDescent="0.25">
      <c r="D1939" s="117">
        <v>1921</v>
      </c>
      <c r="E1939" s="117">
        <v>-2.41794E-15</v>
      </c>
      <c r="F1939" s="117" t="s">
        <v>687</v>
      </c>
      <c r="G1939" s="117" t="s">
        <v>687</v>
      </c>
      <c r="H1939" s="434" t="s">
        <v>687</v>
      </c>
      <c r="W1939" s="117" t="s">
        <v>687</v>
      </c>
      <c r="X1939" s="117" t="s">
        <v>687</v>
      </c>
    </row>
    <row r="1940" spans="4:24" x14ac:dyDescent="0.25">
      <c r="D1940" s="117">
        <v>1922</v>
      </c>
      <c r="E1940" s="117">
        <v>1.1045120000000001E-14</v>
      </c>
      <c r="F1940" s="117" t="s">
        <v>687</v>
      </c>
      <c r="G1940" s="117" t="s">
        <v>687</v>
      </c>
      <c r="H1940" s="434" t="s">
        <v>687</v>
      </c>
      <c r="W1940" s="117" t="s">
        <v>687</v>
      </c>
      <c r="X1940" s="117" t="s">
        <v>687</v>
      </c>
    </row>
    <row r="1941" spans="4:24" x14ac:dyDescent="0.25">
      <c r="D1941" s="117">
        <v>1923</v>
      </c>
      <c r="E1941" s="117">
        <v>3.1697199999999999E-14</v>
      </c>
      <c r="F1941" s="117" t="s">
        <v>687</v>
      </c>
      <c r="G1941" s="117" t="s">
        <v>687</v>
      </c>
      <c r="H1941" s="434" t="s">
        <v>687</v>
      </c>
      <c r="W1941" s="117" t="s">
        <v>687</v>
      </c>
      <c r="X1941" s="117" t="s">
        <v>687</v>
      </c>
    </row>
    <row r="1942" spans="4:24" x14ac:dyDescent="0.25">
      <c r="D1942" s="117">
        <v>1924</v>
      </c>
      <c r="E1942" s="117">
        <v>2.8037330000000001E-14</v>
      </c>
      <c r="F1942" s="117" t="s">
        <v>687</v>
      </c>
      <c r="G1942" s="117" t="s">
        <v>687</v>
      </c>
      <c r="H1942" s="434" t="s">
        <v>687</v>
      </c>
      <c r="W1942" s="117" t="s">
        <v>687</v>
      </c>
      <c r="X1942" s="117" t="s">
        <v>687</v>
      </c>
    </row>
    <row r="1943" spans="4:24" x14ac:dyDescent="0.25">
      <c r="D1943" s="117">
        <v>1925</v>
      </c>
      <c r="E1943" s="117">
        <v>-3.365747E-14</v>
      </c>
      <c r="F1943" s="117" t="s">
        <v>687</v>
      </c>
      <c r="G1943" s="117" t="s">
        <v>687</v>
      </c>
      <c r="H1943" s="434" t="s">
        <v>687</v>
      </c>
      <c r="W1943" s="117" t="s">
        <v>687</v>
      </c>
      <c r="X1943" s="117" t="s">
        <v>687</v>
      </c>
    </row>
    <row r="1944" spans="4:24" x14ac:dyDescent="0.25">
      <c r="D1944" s="117">
        <v>1926</v>
      </c>
      <c r="E1944" s="117">
        <v>-8.0384430000000008E-15</v>
      </c>
      <c r="F1944" s="117" t="s">
        <v>687</v>
      </c>
      <c r="G1944" s="117" t="s">
        <v>687</v>
      </c>
      <c r="H1944" s="434" t="s">
        <v>687</v>
      </c>
      <c r="W1944" s="117" t="s">
        <v>687</v>
      </c>
      <c r="X1944" s="117" t="s">
        <v>687</v>
      </c>
    </row>
    <row r="1945" spans="4:24" x14ac:dyDescent="0.25">
      <c r="D1945" s="117">
        <v>1927</v>
      </c>
      <c r="E1945" s="117">
        <v>1.548924E-14</v>
      </c>
      <c r="F1945" s="117" t="s">
        <v>687</v>
      </c>
      <c r="G1945" s="117" t="s">
        <v>687</v>
      </c>
      <c r="H1945" s="434" t="s">
        <v>687</v>
      </c>
      <c r="W1945" s="117" t="s">
        <v>687</v>
      </c>
      <c r="X1945" s="117" t="s">
        <v>687</v>
      </c>
    </row>
    <row r="1946" spans="4:24" x14ac:dyDescent="0.25">
      <c r="D1946" s="117">
        <v>1928</v>
      </c>
      <c r="E1946" s="117">
        <v>-1.1108480000000001E-15</v>
      </c>
      <c r="F1946" s="117" t="s">
        <v>687</v>
      </c>
      <c r="G1946" s="117" t="s">
        <v>687</v>
      </c>
      <c r="H1946" s="434" t="s">
        <v>687</v>
      </c>
      <c r="W1946" s="117" t="s">
        <v>687</v>
      </c>
      <c r="X1946" s="117" t="s">
        <v>687</v>
      </c>
    </row>
    <row r="1947" spans="4:24" x14ac:dyDescent="0.25">
      <c r="D1947" s="117">
        <v>1929</v>
      </c>
      <c r="E1947" s="117">
        <v>3.2220030000000001E-14</v>
      </c>
      <c r="F1947" s="117" t="s">
        <v>687</v>
      </c>
      <c r="G1947" s="117" t="s">
        <v>687</v>
      </c>
      <c r="H1947" s="434" t="s">
        <v>687</v>
      </c>
      <c r="W1947" s="117" t="s">
        <v>687</v>
      </c>
      <c r="X1947" s="117" t="s">
        <v>687</v>
      </c>
    </row>
    <row r="1948" spans="4:24" x14ac:dyDescent="0.25">
      <c r="D1948" s="117">
        <v>1930</v>
      </c>
      <c r="E1948" s="117">
        <v>2.6338110000000001E-14</v>
      </c>
      <c r="F1948" s="117" t="s">
        <v>687</v>
      </c>
      <c r="G1948" s="117" t="s">
        <v>687</v>
      </c>
      <c r="H1948" s="434" t="s">
        <v>687</v>
      </c>
      <c r="W1948" s="117" t="s">
        <v>687</v>
      </c>
      <c r="X1948" s="117" t="s">
        <v>687</v>
      </c>
    </row>
    <row r="1949" spans="4:24" x14ac:dyDescent="0.25">
      <c r="D1949" s="117">
        <v>1931</v>
      </c>
      <c r="E1949" s="117">
        <v>-3.8557449999999997E-15</v>
      </c>
      <c r="F1949" s="117" t="s">
        <v>687</v>
      </c>
      <c r="G1949" s="117" t="s">
        <v>687</v>
      </c>
      <c r="H1949" s="434" t="s">
        <v>687</v>
      </c>
      <c r="W1949" s="117" t="s">
        <v>687</v>
      </c>
      <c r="X1949" s="117" t="s">
        <v>687</v>
      </c>
    </row>
    <row r="1950" spans="4:24" x14ac:dyDescent="0.25">
      <c r="D1950" s="117">
        <v>1932</v>
      </c>
      <c r="E1950" s="117">
        <v>2.7645209999999999E-14</v>
      </c>
      <c r="F1950" s="117" t="s">
        <v>687</v>
      </c>
      <c r="G1950" s="117" t="s">
        <v>687</v>
      </c>
      <c r="H1950" s="434" t="s">
        <v>687</v>
      </c>
      <c r="W1950" s="117" t="s">
        <v>687</v>
      </c>
      <c r="X1950" s="117" t="s">
        <v>687</v>
      </c>
    </row>
    <row r="1951" spans="4:24" x14ac:dyDescent="0.25">
      <c r="D1951" s="117">
        <v>1933</v>
      </c>
      <c r="E1951" s="117">
        <v>1.588137E-14</v>
      </c>
      <c r="F1951" s="117" t="s">
        <v>687</v>
      </c>
      <c r="G1951" s="117" t="s">
        <v>687</v>
      </c>
      <c r="H1951" s="434" t="s">
        <v>687</v>
      </c>
      <c r="W1951" s="117" t="s">
        <v>687</v>
      </c>
      <c r="X1951" s="117" t="s">
        <v>687</v>
      </c>
    </row>
    <row r="1952" spans="4:24" x14ac:dyDescent="0.25">
      <c r="D1952" s="117">
        <v>1934</v>
      </c>
      <c r="E1952" s="117">
        <v>3.4442089999999999E-14</v>
      </c>
      <c r="F1952" s="117" t="s">
        <v>687</v>
      </c>
      <c r="G1952" s="117" t="s">
        <v>687</v>
      </c>
      <c r="H1952" s="434" t="s">
        <v>687</v>
      </c>
      <c r="W1952" s="117" t="s">
        <v>687</v>
      </c>
      <c r="X1952" s="117" t="s">
        <v>687</v>
      </c>
    </row>
    <row r="1953" spans="4:24" x14ac:dyDescent="0.25">
      <c r="D1953" s="117">
        <v>1935</v>
      </c>
      <c r="E1953" s="117">
        <v>1.2419200000000001E-15</v>
      </c>
      <c r="F1953" s="117" t="s">
        <v>687</v>
      </c>
      <c r="G1953" s="117" t="s">
        <v>687</v>
      </c>
      <c r="H1953" s="434" t="s">
        <v>687</v>
      </c>
      <c r="W1953" s="117" t="s">
        <v>687</v>
      </c>
      <c r="X1953" s="117" t="s">
        <v>687</v>
      </c>
    </row>
    <row r="1954" spans="4:24" x14ac:dyDescent="0.25">
      <c r="D1954" s="117">
        <v>1936</v>
      </c>
      <c r="E1954" s="117">
        <v>3.7579120000000003E-14</v>
      </c>
      <c r="F1954" s="117" t="s">
        <v>687</v>
      </c>
      <c r="G1954" s="117" t="s">
        <v>687</v>
      </c>
      <c r="H1954" s="434" t="s">
        <v>687</v>
      </c>
      <c r="W1954" s="117" t="s">
        <v>687</v>
      </c>
      <c r="X1954" s="117" t="s">
        <v>687</v>
      </c>
    </row>
    <row r="1955" spans="4:24" x14ac:dyDescent="0.25">
      <c r="D1955" s="117">
        <v>1937</v>
      </c>
      <c r="E1955" s="117">
        <v>4.9017810000000004E-15</v>
      </c>
      <c r="F1955" s="117" t="s">
        <v>687</v>
      </c>
      <c r="G1955" s="117" t="s">
        <v>687</v>
      </c>
      <c r="H1955" s="434" t="s">
        <v>687</v>
      </c>
      <c r="W1955" s="117" t="s">
        <v>687</v>
      </c>
      <c r="X1955" s="117" t="s">
        <v>687</v>
      </c>
    </row>
    <row r="1956" spans="4:24" x14ac:dyDescent="0.25">
      <c r="D1956" s="117">
        <v>1938</v>
      </c>
      <c r="E1956" s="117">
        <v>3.2350740000000002E-14</v>
      </c>
      <c r="F1956" s="117" t="s">
        <v>687</v>
      </c>
      <c r="G1956" s="117" t="s">
        <v>687</v>
      </c>
      <c r="H1956" s="434" t="s">
        <v>687</v>
      </c>
      <c r="W1956" s="117" t="s">
        <v>687</v>
      </c>
      <c r="X1956" s="117" t="s">
        <v>687</v>
      </c>
    </row>
    <row r="1957" spans="4:24" x14ac:dyDescent="0.25">
      <c r="D1957" s="117">
        <v>1939</v>
      </c>
      <c r="E1957" s="117">
        <v>-3.2873219999999997E-14</v>
      </c>
      <c r="F1957" s="117" t="s">
        <v>687</v>
      </c>
      <c r="G1957" s="117" t="s">
        <v>687</v>
      </c>
      <c r="H1957" s="434" t="s">
        <v>687</v>
      </c>
      <c r="W1957" s="117" t="s">
        <v>687</v>
      </c>
      <c r="X1957" s="117" t="s">
        <v>687</v>
      </c>
    </row>
    <row r="1958" spans="4:24" x14ac:dyDescent="0.25">
      <c r="D1958" s="117">
        <v>1940</v>
      </c>
      <c r="E1958" s="117">
        <v>1.073779E-13</v>
      </c>
      <c r="F1958" s="117" t="s">
        <v>687</v>
      </c>
      <c r="G1958" s="117" t="s">
        <v>687</v>
      </c>
      <c r="H1958" s="434" t="s">
        <v>687</v>
      </c>
      <c r="W1958" s="117" t="s">
        <v>687</v>
      </c>
      <c r="X1958" s="117" t="s">
        <v>687</v>
      </c>
    </row>
    <row r="1959" spans="4:24" x14ac:dyDescent="0.25">
      <c r="D1959" s="117">
        <v>1941</v>
      </c>
      <c r="E1959" s="117">
        <v>-6.6073389999999998E-14</v>
      </c>
      <c r="F1959" s="117" t="s">
        <v>687</v>
      </c>
      <c r="G1959" s="117" t="s">
        <v>687</v>
      </c>
      <c r="H1959" s="434" t="s">
        <v>687</v>
      </c>
      <c r="W1959" s="117" t="s">
        <v>687</v>
      </c>
      <c r="X1959" s="117" t="s">
        <v>687</v>
      </c>
    </row>
    <row r="1960" spans="4:24" x14ac:dyDescent="0.25">
      <c r="D1960" s="117">
        <v>1942</v>
      </c>
      <c r="E1960" s="117">
        <v>4.542167E-14</v>
      </c>
      <c r="F1960" s="117" t="s">
        <v>687</v>
      </c>
      <c r="G1960" s="117" t="s">
        <v>687</v>
      </c>
      <c r="H1960" s="434" t="s">
        <v>687</v>
      </c>
      <c r="W1960" s="117" t="s">
        <v>687</v>
      </c>
      <c r="X1960" s="117" t="s">
        <v>687</v>
      </c>
    </row>
    <row r="1961" spans="4:24" x14ac:dyDescent="0.25">
      <c r="D1961" s="117">
        <v>1943</v>
      </c>
      <c r="E1961" s="117">
        <v>-6.7903320000000002E-14</v>
      </c>
      <c r="F1961" s="117" t="s">
        <v>687</v>
      </c>
      <c r="G1961" s="117" t="s">
        <v>687</v>
      </c>
      <c r="H1961" s="434" t="s">
        <v>687</v>
      </c>
      <c r="W1961" s="117" t="s">
        <v>687</v>
      </c>
      <c r="X1961" s="117" t="s">
        <v>687</v>
      </c>
    </row>
    <row r="1962" spans="4:24" x14ac:dyDescent="0.25">
      <c r="D1962" s="117">
        <v>1944</v>
      </c>
      <c r="E1962" s="117">
        <v>5.1303600000000002E-14</v>
      </c>
      <c r="F1962" s="117" t="s">
        <v>687</v>
      </c>
      <c r="G1962" s="117" t="s">
        <v>687</v>
      </c>
      <c r="H1962" s="434" t="s">
        <v>687</v>
      </c>
      <c r="W1962" s="117" t="s">
        <v>687</v>
      </c>
      <c r="X1962" s="117" t="s">
        <v>687</v>
      </c>
    </row>
    <row r="1963" spans="4:24" x14ac:dyDescent="0.25">
      <c r="D1963" s="117">
        <v>1945</v>
      </c>
      <c r="E1963" s="117">
        <v>-5.4832389999999997E-14</v>
      </c>
      <c r="F1963" s="117" t="s">
        <v>687</v>
      </c>
      <c r="G1963" s="117" t="s">
        <v>687</v>
      </c>
      <c r="H1963" s="434" t="s">
        <v>687</v>
      </c>
      <c r="W1963" s="117" t="s">
        <v>687</v>
      </c>
      <c r="X1963" s="117" t="s">
        <v>687</v>
      </c>
    </row>
    <row r="1964" spans="4:24" x14ac:dyDescent="0.25">
      <c r="D1964" s="117">
        <v>1946</v>
      </c>
      <c r="E1964" s="117">
        <v>7.1302120000000006E-14</v>
      </c>
      <c r="F1964" s="117" t="s">
        <v>687</v>
      </c>
      <c r="G1964" s="117" t="s">
        <v>687</v>
      </c>
      <c r="H1964" s="434" t="s">
        <v>687</v>
      </c>
      <c r="W1964" s="117" t="s">
        <v>687</v>
      </c>
      <c r="X1964" s="117" t="s">
        <v>687</v>
      </c>
    </row>
    <row r="1965" spans="4:24" x14ac:dyDescent="0.25">
      <c r="D1965" s="117">
        <v>1947</v>
      </c>
      <c r="E1965" s="117">
        <v>-4.3460669999999998E-14</v>
      </c>
      <c r="F1965" s="117" t="s">
        <v>687</v>
      </c>
      <c r="G1965" s="117" t="s">
        <v>687</v>
      </c>
      <c r="H1965" s="434" t="s">
        <v>687</v>
      </c>
      <c r="W1965" s="117" t="s">
        <v>687</v>
      </c>
      <c r="X1965" s="117" t="s">
        <v>687</v>
      </c>
    </row>
    <row r="1966" spans="4:24" x14ac:dyDescent="0.25">
      <c r="D1966" s="117">
        <v>1948</v>
      </c>
      <c r="E1966" s="117">
        <v>4.8166569999999997E-14</v>
      </c>
      <c r="F1966" s="117" t="s">
        <v>687</v>
      </c>
      <c r="G1966" s="117" t="s">
        <v>687</v>
      </c>
      <c r="H1966" s="434" t="s">
        <v>687</v>
      </c>
      <c r="W1966" s="117" t="s">
        <v>687</v>
      </c>
      <c r="X1966" s="117" t="s">
        <v>687</v>
      </c>
    </row>
    <row r="1967" spans="4:24" x14ac:dyDescent="0.25">
      <c r="D1967" s="117">
        <v>1949</v>
      </c>
      <c r="E1967" s="117">
        <v>-3.463616E-15</v>
      </c>
      <c r="F1967" s="117" t="s">
        <v>687</v>
      </c>
      <c r="G1967" s="117" t="s">
        <v>687</v>
      </c>
      <c r="H1967" s="434" t="s">
        <v>687</v>
      </c>
      <c r="W1967" s="117" t="s">
        <v>687</v>
      </c>
      <c r="X1967" s="117" t="s">
        <v>687</v>
      </c>
    </row>
    <row r="1968" spans="4:24" x14ac:dyDescent="0.25">
      <c r="D1968" s="117">
        <v>1950</v>
      </c>
      <c r="E1968" s="117">
        <v>3.6533440000000002E-14</v>
      </c>
      <c r="F1968" s="117" t="s">
        <v>687</v>
      </c>
      <c r="G1968" s="117" t="s">
        <v>687</v>
      </c>
      <c r="H1968" s="434" t="s">
        <v>687</v>
      </c>
      <c r="W1968" s="117" t="s">
        <v>687</v>
      </c>
      <c r="X1968" s="117" t="s">
        <v>687</v>
      </c>
    </row>
    <row r="1969" spans="4:24" x14ac:dyDescent="0.25">
      <c r="D1969" s="117">
        <v>1951</v>
      </c>
      <c r="E1969" s="117">
        <v>1.039157E-14</v>
      </c>
      <c r="F1969" s="117" t="s">
        <v>687</v>
      </c>
      <c r="G1969" s="117" t="s">
        <v>687</v>
      </c>
      <c r="H1969" s="434" t="s">
        <v>687</v>
      </c>
      <c r="W1969" s="117" t="s">
        <v>687</v>
      </c>
      <c r="X1969" s="117" t="s">
        <v>687</v>
      </c>
    </row>
    <row r="1970" spans="4:24" x14ac:dyDescent="0.25">
      <c r="D1970" s="117">
        <v>1952</v>
      </c>
      <c r="E1970" s="117">
        <v>-2.8429100000000003E-14</v>
      </c>
      <c r="F1970" s="117" t="s">
        <v>687</v>
      </c>
      <c r="G1970" s="117" t="s">
        <v>687</v>
      </c>
      <c r="H1970" s="434" t="s">
        <v>687</v>
      </c>
      <c r="W1970" s="117" t="s">
        <v>687</v>
      </c>
      <c r="X1970" s="117" t="s">
        <v>687</v>
      </c>
    </row>
    <row r="1971" spans="4:24" x14ac:dyDescent="0.25">
      <c r="D1971" s="117">
        <v>1953</v>
      </c>
      <c r="E1971" s="117">
        <v>8.1695150000000004E-15</v>
      </c>
      <c r="F1971" s="117" t="s">
        <v>687</v>
      </c>
      <c r="G1971" s="117" t="s">
        <v>687</v>
      </c>
      <c r="H1971" s="434" t="s">
        <v>687</v>
      </c>
      <c r="W1971" s="117" t="s">
        <v>687</v>
      </c>
      <c r="X1971" s="117" t="s">
        <v>687</v>
      </c>
    </row>
    <row r="1972" spans="4:24" x14ac:dyDescent="0.25">
      <c r="D1972" s="117">
        <v>1954</v>
      </c>
      <c r="E1972" s="117">
        <v>1.2419200000000001E-15</v>
      </c>
      <c r="F1972" s="117" t="s">
        <v>687</v>
      </c>
      <c r="G1972" s="117" t="s">
        <v>687</v>
      </c>
      <c r="H1972" s="434" t="s">
        <v>687</v>
      </c>
      <c r="W1972" s="117" t="s">
        <v>687</v>
      </c>
      <c r="X1972" s="117" t="s">
        <v>687</v>
      </c>
    </row>
    <row r="1973" spans="4:24" x14ac:dyDescent="0.25">
      <c r="D1973" s="117">
        <v>1955</v>
      </c>
      <c r="E1973" s="117">
        <v>-4.5730290000000003E-16</v>
      </c>
      <c r="F1973" s="117" t="s">
        <v>687</v>
      </c>
      <c r="G1973" s="117" t="s">
        <v>687</v>
      </c>
      <c r="H1973" s="434" t="s">
        <v>687</v>
      </c>
      <c r="W1973" s="117" t="s">
        <v>687</v>
      </c>
      <c r="X1973" s="117" t="s">
        <v>687</v>
      </c>
    </row>
    <row r="1974" spans="4:24" x14ac:dyDescent="0.25">
      <c r="D1974" s="117">
        <v>1956</v>
      </c>
      <c r="E1974" s="117">
        <v>4.7710720000000001E-15</v>
      </c>
      <c r="F1974" s="117" t="s">
        <v>687</v>
      </c>
      <c r="G1974" s="117" t="s">
        <v>687</v>
      </c>
      <c r="H1974" s="434" t="s">
        <v>687</v>
      </c>
      <c r="W1974" s="117" t="s">
        <v>687</v>
      </c>
      <c r="X1974" s="117" t="s">
        <v>687</v>
      </c>
    </row>
    <row r="1975" spans="4:24" x14ac:dyDescent="0.25">
      <c r="D1975" s="117">
        <v>1957</v>
      </c>
      <c r="E1975" s="117">
        <v>8.4634470000000004E-14</v>
      </c>
      <c r="F1975" s="117" t="s">
        <v>687</v>
      </c>
      <c r="G1975" s="117" t="s">
        <v>687</v>
      </c>
      <c r="H1975" s="434" t="s">
        <v>687</v>
      </c>
      <c r="W1975" s="117" t="s">
        <v>687</v>
      </c>
      <c r="X1975" s="117" t="s">
        <v>687</v>
      </c>
    </row>
    <row r="1976" spans="4:24" x14ac:dyDescent="0.25">
      <c r="D1976" s="117">
        <v>1958</v>
      </c>
      <c r="E1976" s="117">
        <v>-3.0714869999999999E-15</v>
      </c>
      <c r="F1976" s="117" t="s">
        <v>687</v>
      </c>
      <c r="G1976" s="117" t="s">
        <v>687</v>
      </c>
      <c r="H1976" s="434" t="s">
        <v>687</v>
      </c>
      <c r="W1976" s="117" t="s">
        <v>687</v>
      </c>
      <c r="X1976" s="117" t="s">
        <v>687</v>
      </c>
    </row>
    <row r="1977" spans="4:24" x14ac:dyDescent="0.25">
      <c r="D1977" s="117">
        <v>1959</v>
      </c>
      <c r="E1977" s="117">
        <v>5.5355590000000002E-14</v>
      </c>
      <c r="F1977" s="117" t="s">
        <v>687</v>
      </c>
      <c r="G1977" s="117" t="s">
        <v>687</v>
      </c>
      <c r="H1977" s="434" t="s">
        <v>687</v>
      </c>
      <c r="W1977" s="117" t="s">
        <v>687</v>
      </c>
      <c r="X1977" s="117" t="s">
        <v>687</v>
      </c>
    </row>
    <row r="1978" spans="4:24" x14ac:dyDescent="0.25">
      <c r="D1978" s="117">
        <v>1960</v>
      </c>
      <c r="E1978" s="117">
        <v>-6.9863959999999999E-14</v>
      </c>
      <c r="F1978" s="117" t="s">
        <v>687</v>
      </c>
      <c r="G1978" s="117" t="s">
        <v>687</v>
      </c>
      <c r="H1978" s="434" t="s">
        <v>687</v>
      </c>
      <c r="W1978" s="117" t="s">
        <v>687</v>
      </c>
      <c r="X1978" s="117" t="s">
        <v>687</v>
      </c>
    </row>
    <row r="1979" spans="4:24" x14ac:dyDescent="0.25">
      <c r="D1979" s="117">
        <v>1961</v>
      </c>
      <c r="E1979" s="117">
        <v>5.1303600000000002E-14</v>
      </c>
      <c r="F1979" s="117" t="s">
        <v>687</v>
      </c>
      <c r="G1979" s="117" t="s">
        <v>687</v>
      </c>
      <c r="H1979" s="434" t="s">
        <v>687</v>
      </c>
      <c r="W1979" s="117" t="s">
        <v>687</v>
      </c>
      <c r="X1979" s="117" t="s">
        <v>687</v>
      </c>
    </row>
    <row r="1980" spans="4:24" x14ac:dyDescent="0.25">
      <c r="D1980" s="117">
        <v>1962</v>
      </c>
      <c r="E1980" s="117">
        <v>1.2482920000000001E-14</v>
      </c>
      <c r="F1980" s="117" t="s">
        <v>687</v>
      </c>
      <c r="G1980" s="117" t="s">
        <v>687</v>
      </c>
      <c r="H1980" s="434" t="s">
        <v>687</v>
      </c>
      <c r="W1980" s="117" t="s">
        <v>687</v>
      </c>
      <c r="X1980" s="117" t="s">
        <v>687</v>
      </c>
    </row>
    <row r="1981" spans="4:24" x14ac:dyDescent="0.25">
      <c r="D1981" s="117">
        <v>1963</v>
      </c>
      <c r="E1981" s="117">
        <v>3.7056280000000003E-14</v>
      </c>
      <c r="F1981" s="117" t="s">
        <v>687</v>
      </c>
      <c r="G1981" s="117" t="s">
        <v>687</v>
      </c>
      <c r="H1981" s="434" t="s">
        <v>687</v>
      </c>
      <c r="W1981" s="117" t="s">
        <v>687</v>
      </c>
      <c r="X1981" s="117" t="s">
        <v>687</v>
      </c>
    </row>
    <row r="1982" spans="4:24" x14ac:dyDescent="0.25">
      <c r="D1982" s="117">
        <v>1964</v>
      </c>
      <c r="E1982" s="117">
        <v>-7.2478150000000003E-14</v>
      </c>
      <c r="F1982" s="117" t="s">
        <v>687</v>
      </c>
      <c r="G1982" s="117" t="s">
        <v>687</v>
      </c>
      <c r="H1982" s="434" t="s">
        <v>687</v>
      </c>
      <c r="W1982" s="117" t="s">
        <v>687</v>
      </c>
      <c r="X1982" s="117" t="s">
        <v>687</v>
      </c>
    </row>
    <row r="1983" spans="4:24" x14ac:dyDescent="0.25">
      <c r="D1983" s="117">
        <v>1965</v>
      </c>
      <c r="E1983" s="117">
        <v>2.6468820000000001E-14</v>
      </c>
      <c r="F1983" s="117" t="s">
        <v>687</v>
      </c>
      <c r="G1983" s="117" t="s">
        <v>687</v>
      </c>
      <c r="H1983" s="434" t="s">
        <v>687</v>
      </c>
      <c r="W1983" s="117" t="s">
        <v>687</v>
      </c>
      <c r="X1983" s="117" t="s">
        <v>687</v>
      </c>
    </row>
    <row r="1984" spans="4:24" x14ac:dyDescent="0.25">
      <c r="D1984" s="117">
        <v>1966</v>
      </c>
      <c r="E1984" s="117">
        <v>1.6273489999999999E-14</v>
      </c>
      <c r="F1984" s="117" t="s">
        <v>687</v>
      </c>
      <c r="G1984" s="117" t="s">
        <v>687</v>
      </c>
      <c r="H1984" s="434" t="s">
        <v>687</v>
      </c>
      <c r="W1984" s="117" t="s">
        <v>687</v>
      </c>
      <c r="X1984" s="117" t="s">
        <v>687</v>
      </c>
    </row>
    <row r="1985" spans="4:24" x14ac:dyDescent="0.25">
      <c r="D1985" s="117">
        <v>1967</v>
      </c>
      <c r="E1985" s="117">
        <v>5.0780760000000001E-14</v>
      </c>
      <c r="F1985" s="117" t="s">
        <v>687</v>
      </c>
      <c r="G1985" s="117" t="s">
        <v>687</v>
      </c>
      <c r="H1985" s="434" t="s">
        <v>687</v>
      </c>
      <c r="W1985" s="117" t="s">
        <v>687</v>
      </c>
      <c r="X1985" s="117" t="s">
        <v>687</v>
      </c>
    </row>
    <row r="1986" spans="4:24" x14ac:dyDescent="0.25">
      <c r="D1986" s="117">
        <v>1968</v>
      </c>
      <c r="E1986" s="117">
        <v>4.2482340000000001E-15</v>
      </c>
      <c r="F1986" s="117" t="s">
        <v>687</v>
      </c>
      <c r="G1986" s="117" t="s">
        <v>687</v>
      </c>
      <c r="H1986" s="434" t="s">
        <v>687</v>
      </c>
      <c r="W1986" s="117" t="s">
        <v>687</v>
      </c>
      <c r="X1986" s="117" t="s">
        <v>687</v>
      </c>
    </row>
    <row r="1987" spans="4:24" x14ac:dyDescent="0.25">
      <c r="D1987" s="117">
        <v>1969</v>
      </c>
      <c r="E1987" s="117">
        <v>4.9212249999999998E-14</v>
      </c>
      <c r="F1987" s="117" t="s">
        <v>687</v>
      </c>
      <c r="G1987" s="117" t="s">
        <v>687</v>
      </c>
      <c r="H1987" s="434" t="s">
        <v>687</v>
      </c>
      <c r="W1987" s="117" t="s">
        <v>687</v>
      </c>
      <c r="X1987" s="117" t="s">
        <v>687</v>
      </c>
    </row>
    <row r="1988" spans="4:24" x14ac:dyDescent="0.25">
      <c r="D1988" s="117">
        <v>1970</v>
      </c>
      <c r="E1988" s="117">
        <v>-4.0192939999999998E-14</v>
      </c>
      <c r="F1988" s="117" t="s">
        <v>687</v>
      </c>
      <c r="G1988" s="117" t="s">
        <v>687</v>
      </c>
      <c r="H1988" s="434" t="s">
        <v>687</v>
      </c>
      <c r="W1988" s="117" t="s">
        <v>687</v>
      </c>
      <c r="X1988" s="117" t="s">
        <v>687</v>
      </c>
    </row>
    <row r="1989" spans="4:24" x14ac:dyDescent="0.25">
      <c r="D1989" s="117">
        <v>1971</v>
      </c>
      <c r="E1989" s="117">
        <v>2.006406E-14</v>
      </c>
      <c r="F1989" s="117" t="s">
        <v>687</v>
      </c>
      <c r="G1989" s="117" t="s">
        <v>687</v>
      </c>
      <c r="H1989" s="434" t="s">
        <v>687</v>
      </c>
      <c r="W1989" s="117" t="s">
        <v>687</v>
      </c>
      <c r="X1989" s="117" t="s">
        <v>687</v>
      </c>
    </row>
    <row r="1990" spans="4:24" x14ac:dyDescent="0.25">
      <c r="D1990" s="117">
        <v>1972</v>
      </c>
      <c r="E1990" s="117">
        <v>-1.895104E-15</v>
      </c>
      <c r="F1990" s="117" t="s">
        <v>687</v>
      </c>
      <c r="G1990" s="117" t="s">
        <v>687</v>
      </c>
      <c r="H1990" s="434" t="s">
        <v>687</v>
      </c>
      <c r="W1990" s="117" t="s">
        <v>687</v>
      </c>
      <c r="X1990" s="117" t="s">
        <v>687</v>
      </c>
    </row>
    <row r="1991" spans="4:24" x14ac:dyDescent="0.25">
      <c r="D1991" s="117">
        <v>1973</v>
      </c>
      <c r="E1991" s="117">
        <v>-3.9539389999999997E-14</v>
      </c>
      <c r="F1991" s="117" t="s">
        <v>687</v>
      </c>
      <c r="G1991" s="117" t="s">
        <v>687</v>
      </c>
      <c r="H1991" s="434" t="s">
        <v>687</v>
      </c>
      <c r="W1991" s="117" t="s">
        <v>687</v>
      </c>
      <c r="X1991" s="117" t="s">
        <v>687</v>
      </c>
    </row>
    <row r="1992" spans="4:24" x14ac:dyDescent="0.25">
      <c r="D1992" s="117">
        <v>1974</v>
      </c>
      <c r="E1992" s="117">
        <v>1.07837E-14</v>
      </c>
      <c r="F1992" s="117" t="s">
        <v>687</v>
      </c>
      <c r="G1992" s="117" t="s">
        <v>687</v>
      </c>
      <c r="H1992" s="434" t="s">
        <v>687</v>
      </c>
      <c r="W1992" s="117" t="s">
        <v>687</v>
      </c>
      <c r="X1992" s="117" t="s">
        <v>687</v>
      </c>
    </row>
    <row r="1993" spans="4:24" x14ac:dyDescent="0.25">
      <c r="D1993" s="117">
        <v>1975</v>
      </c>
      <c r="E1993" s="117">
        <v>1.1045120000000001E-14</v>
      </c>
      <c r="F1993" s="117" t="s">
        <v>687</v>
      </c>
      <c r="G1993" s="117" t="s">
        <v>687</v>
      </c>
      <c r="H1993" s="434" t="s">
        <v>687</v>
      </c>
      <c r="W1993" s="117" t="s">
        <v>687</v>
      </c>
      <c r="X1993" s="117" t="s">
        <v>687</v>
      </c>
    </row>
    <row r="1994" spans="4:24" x14ac:dyDescent="0.25">
      <c r="D1994" s="117">
        <v>1976</v>
      </c>
      <c r="E1994" s="117">
        <v>-4.2414989999999997E-14</v>
      </c>
      <c r="F1994" s="117" t="s">
        <v>687</v>
      </c>
      <c r="G1994" s="117" t="s">
        <v>687</v>
      </c>
      <c r="H1994" s="434" t="s">
        <v>687</v>
      </c>
      <c r="W1994" s="117" t="s">
        <v>687</v>
      </c>
      <c r="X1994" s="117" t="s">
        <v>687</v>
      </c>
    </row>
    <row r="1995" spans="4:24" x14ac:dyDescent="0.25">
      <c r="D1995" s="117">
        <v>1977</v>
      </c>
      <c r="E1995" s="117">
        <v>2.3462510000000001E-14</v>
      </c>
      <c r="F1995" s="117" t="s">
        <v>687</v>
      </c>
      <c r="G1995" s="117" t="s">
        <v>687</v>
      </c>
      <c r="H1995" s="434" t="s">
        <v>687</v>
      </c>
      <c r="W1995" s="117" t="s">
        <v>687</v>
      </c>
      <c r="X1995" s="117" t="s">
        <v>687</v>
      </c>
    </row>
    <row r="1996" spans="4:24" x14ac:dyDescent="0.25">
      <c r="D1996" s="117">
        <v>1978</v>
      </c>
      <c r="E1996" s="117">
        <v>-5.8801030000000001E-16</v>
      </c>
      <c r="F1996" s="117" t="s">
        <v>687</v>
      </c>
      <c r="G1996" s="117" t="s">
        <v>687</v>
      </c>
      <c r="H1996" s="434" t="s">
        <v>687</v>
      </c>
      <c r="W1996" s="117" t="s">
        <v>687</v>
      </c>
      <c r="X1996" s="117" t="s">
        <v>687</v>
      </c>
    </row>
    <row r="1997" spans="4:24" x14ac:dyDescent="0.25">
      <c r="D1997" s="117">
        <v>1979</v>
      </c>
      <c r="E1997" s="117">
        <v>3.6664150000000002E-14</v>
      </c>
      <c r="F1997" s="117" t="s">
        <v>687</v>
      </c>
      <c r="G1997" s="117" t="s">
        <v>687</v>
      </c>
      <c r="H1997" s="434" t="s">
        <v>687</v>
      </c>
      <c r="W1997" s="117" t="s">
        <v>687</v>
      </c>
      <c r="X1997" s="117" t="s">
        <v>687</v>
      </c>
    </row>
    <row r="1998" spans="4:24" x14ac:dyDescent="0.25">
      <c r="D1998" s="117">
        <v>1980</v>
      </c>
      <c r="E1998" s="117">
        <v>-6.5174099999999996E-17</v>
      </c>
      <c r="F1998" s="117" t="s">
        <v>687</v>
      </c>
      <c r="G1998" s="117" t="s">
        <v>687</v>
      </c>
      <c r="H1998" s="434" t="s">
        <v>687</v>
      </c>
      <c r="W1998" s="117" t="s">
        <v>687</v>
      </c>
      <c r="X1998" s="117" t="s">
        <v>687</v>
      </c>
    </row>
    <row r="1999" spans="4:24" x14ac:dyDescent="0.25">
      <c r="D1999" s="117">
        <v>1981</v>
      </c>
      <c r="E1999" s="117">
        <v>2.1568849999999999E-15</v>
      </c>
      <c r="F1999" s="117" t="s">
        <v>687</v>
      </c>
      <c r="G1999" s="117" t="s">
        <v>687</v>
      </c>
      <c r="H1999" s="434" t="s">
        <v>687</v>
      </c>
      <c r="W1999" s="117" t="s">
        <v>687</v>
      </c>
      <c r="X1999" s="117" t="s">
        <v>687</v>
      </c>
    </row>
    <row r="2000" spans="4:24" x14ac:dyDescent="0.25">
      <c r="D2000" s="117">
        <v>1982</v>
      </c>
      <c r="E2000" s="117">
        <v>-2.0325119999999998E-14</v>
      </c>
      <c r="F2000" s="117" t="s">
        <v>687</v>
      </c>
      <c r="G2000" s="117" t="s">
        <v>687</v>
      </c>
      <c r="H2000" s="434" t="s">
        <v>687</v>
      </c>
      <c r="W2000" s="117" t="s">
        <v>687</v>
      </c>
      <c r="X2000" s="117" t="s">
        <v>687</v>
      </c>
    </row>
    <row r="2001" spans="4:24" x14ac:dyDescent="0.25">
      <c r="D2001" s="117">
        <v>1983</v>
      </c>
      <c r="E2001" s="117">
        <v>2.20247E-14</v>
      </c>
      <c r="F2001" s="117" t="s">
        <v>687</v>
      </c>
      <c r="G2001" s="117" t="s">
        <v>687</v>
      </c>
      <c r="H2001" s="434" t="s">
        <v>687</v>
      </c>
      <c r="W2001" s="117" t="s">
        <v>687</v>
      </c>
      <c r="X2001" s="117" t="s">
        <v>687</v>
      </c>
    </row>
    <row r="2002" spans="4:24" x14ac:dyDescent="0.25">
      <c r="D2002" s="117">
        <v>1984</v>
      </c>
      <c r="E2002" s="117">
        <v>-2.4638529999999999E-14</v>
      </c>
      <c r="F2002" s="117" t="s">
        <v>687</v>
      </c>
      <c r="G2002" s="117" t="s">
        <v>687</v>
      </c>
      <c r="H2002" s="434" t="s">
        <v>687</v>
      </c>
      <c r="W2002" s="117" t="s">
        <v>687</v>
      </c>
      <c r="X2002" s="117" t="s">
        <v>687</v>
      </c>
    </row>
    <row r="2003" spans="4:24" x14ac:dyDescent="0.25">
      <c r="D2003" s="117">
        <v>1985</v>
      </c>
      <c r="E2003" s="117">
        <v>6.2152470000000002E-14</v>
      </c>
      <c r="F2003" s="117" t="s">
        <v>687</v>
      </c>
      <c r="G2003" s="117" t="s">
        <v>687</v>
      </c>
      <c r="H2003" s="434" t="s">
        <v>687</v>
      </c>
      <c r="W2003" s="117" t="s">
        <v>687</v>
      </c>
      <c r="X2003" s="117" t="s">
        <v>687</v>
      </c>
    </row>
    <row r="2004" spans="4:24" x14ac:dyDescent="0.25">
      <c r="D2004" s="117">
        <v>1986</v>
      </c>
      <c r="E2004" s="117">
        <v>-7.8621479999999996E-14</v>
      </c>
      <c r="F2004" s="117" t="s">
        <v>687</v>
      </c>
      <c r="G2004" s="117" t="s">
        <v>687</v>
      </c>
      <c r="H2004" s="434" t="s">
        <v>687</v>
      </c>
      <c r="W2004" s="117" t="s">
        <v>687</v>
      </c>
      <c r="X2004" s="117" t="s">
        <v>687</v>
      </c>
    </row>
    <row r="2005" spans="4:24" x14ac:dyDescent="0.25">
      <c r="D2005" s="117">
        <v>1987</v>
      </c>
      <c r="E2005" s="117">
        <v>3.5357059999999999E-14</v>
      </c>
      <c r="F2005" s="117" t="s">
        <v>687</v>
      </c>
      <c r="G2005" s="117" t="s">
        <v>687</v>
      </c>
      <c r="H2005" s="434" t="s">
        <v>687</v>
      </c>
      <c r="W2005" s="117" t="s">
        <v>687</v>
      </c>
      <c r="X2005" s="117" t="s">
        <v>687</v>
      </c>
    </row>
    <row r="2006" spans="4:24" x14ac:dyDescent="0.25">
      <c r="D2006" s="117">
        <v>1988</v>
      </c>
      <c r="E2006" s="117">
        <v>-2.940778E-15</v>
      </c>
      <c r="F2006" s="117" t="s">
        <v>687</v>
      </c>
      <c r="G2006" s="117" t="s">
        <v>687</v>
      </c>
      <c r="H2006" s="434" t="s">
        <v>687</v>
      </c>
      <c r="W2006" s="117" t="s">
        <v>687</v>
      </c>
      <c r="X2006" s="117" t="s">
        <v>687</v>
      </c>
    </row>
    <row r="2007" spans="4:24" x14ac:dyDescent="0.25">
      <c r="D2007" s="117">
        <v>1989</v>
      </c>
      <c r="E2007" s="117">
        <v>7.2347799999999994E-14</v>
      </c>
      <c r="F2007" s="117" t="s">
        <v>687</v>
      </c>
      <c r="G2007" s="117" t="s">
        <v>687</v>
      </c>
      <c r="H2007" s="434" t="s">
        <v>687</v>
      </c>
      <c r="W2007" s="117" t="s">
        <v>687</v>
      </c>
      <c r="X2007" s="117" t="s">
        <v>687</v>
      </c>
    </row>
    <row r="2008" spans="4:24" x14ac:dyDescent="0.25">
      <c r="D2008" s="117">
        <v>1990</v>
      </c>
      <c r="E2008" s="117">
        <v>-4.8558339999999999E-14</v>
      </c>
      <c r="F2008" s="117" t="s">
        <v>687</v>
      </c>
      <c r="G2008" s="117" t="s">
        <v>687</v>
      </c>
      <c r="H2008" s="434" t="s">
        <v>687</v>
      </c>
      <c r="W2008" s="117" t="s">
        <v>687</v>
      </c>
      <c r="X2008" s="117" t="s">
        <v>687</v>
      </c>
    </row>
    <row r="2009" spans="4:24" x14ac:dyDescent="0.25">
      <c r="D2009" s="117">
        <v>1991</v>
      </c>
      <c r="E2009" s="117">
        <v>4.908153E-14</v>
      </c>
      <c r="F2009" s="117" t="s">
        <v>687</v>
      </c>
      <c r="G2009" s="117" t="s">
        <v>687</v>
      </c>
      <c r="H2009" s="434" t="s">
        <v>687</v>
      </c>
      <c r="W2009" s="117" t="s">
        <v>687</v>
      </c>
      <c r="X2009" s="117" t="s">
        <v>687</v>
      </c>
    </row>
    <row r="2010" spans="4:24" x14ac:dyDescent="0.25">
      <c r="D2010" s="117">
        <v>1992</v>
      </c>
      <c r="E2010" s="117">
        <v>-1.9932990000000001E-14</v>
      </c>
      <c r="F2010" s="117" t="s">
        <v>687</v>
      </c>
      <c r="G2010" s="117" t="s">
        <v>687</v>
      </c>
      <c r="H2010" s="434" t="s">
        <v>687</v>
      </c>
      <c r="W2010" s="117" t="s">
        <v>687</v>
      </c>
      <c r="X2010" s="117" t="s">
        <v>687</v>
      </c>
    </row>
    <row r="2011" spans="4:24" x14ac:dyDescent="0.25">
      <c r="D2011" s="117">
        <v>1993</v>
      </c>
      <c r="E2011" s="117">
        <v>5.4571330000000002E-14</v>
      </c>
      <c r="F2011" s="117" t="s">
        <v>687</v>
      </c>
      <c r="G2011" s="117" t="s">
        <v>687</v>
      </c>
      <c r="H2011" s="434" t="s">
        <v>687</v>
      </c>
      <c r="W2011" s="117" t="s">
        <v>687</v>
      </c>
      <c r="X2011" s="117" t="s">
        <v>687</v>
      </c>
    </row>
    <row r="2012" spans="4:24" x14ac:dyDescent="0.25">
      <c r="D2012" s="117">
        <v>1994</v>
      </c>
      <c r="E2012" s="117">
        <v>-3.2088960000000003E-14</v>
      </c>
      <c r="F2012" s="117" t="s">
        <v>687</v>
      </c>
      <c r="G2012" s="117" t="s">
        <v>687</v>
      </c>
      <c r="H2012" s="434" t="s">
        <v>687</v>
      </c>
      <c r="W2012" s="117" t="s">
        <v>687</v>
      </c>
      <c r="X2012" s="117" t="s">
        <v>687</v>
      </c>
    </row>
    <row r="2013" spans="4:24" x14ac:dyDescent="0.25">
      <c r="D2013" s="117">
        <v>1995</v>
      </c>
      <c r="E2013" s="117">
        <v>8.4373060000000002E-14</v>
      </c>
      <c r="F2013" s="117" t="s">
        <v>687</v>
      </c>
      <c r="G2013" s="117" t="s">
        <v>687</v>
      </c>
      <c r="H2013" s="434" t="s">
        <v>687</v>
      </c>
      <c r="W2013" s="117" t="s">
        <v>687</v>
      </c>
      <c r="X2013" s="117" t="s">
        <v>687</v>
      </c>
    </row>
    <row r="2014" spans="4:24" x14ac:dyDescent="0.25">
      <c r="D2014" s="117">
        <v>1996</v>
      </c>
      <c r="E2014" s="117">
        <v>-1.143688E-14</v>
      </c>
      <c r="F2014" s="117" t="s">
        <v>687</v>
      </c>
      <c r="G2014" s="117" t="s">
        <v>687</v>
      </c>
      <c r="H2014" s="434" t="s">
        <v>687</v>
      </c>
      <c r="W2014" s="117" t="s">
        <v>687</v>
      </c>
      <c r="X2014" s="117" t="s">
        <v>687</v>
      </c>
    </row>
    <row r="2015" spans="4:24" x14ac:dyDescent="0.25">
      <c r="D2015" s="117">
        <v>1997</v>
      </c>
      <c r="E2015" s="117">
        <v>4.306891E-14</v>
      </c>
      <c r="F2015" s="117" t="s">
        <v>687</v>
      </c>
      <c r="G2015" s="117" t="s">
        <v>687</v>
      </c>
      <c r="H2015" s="434" t="s">
        <v>687</v>
      </c>
      <c r="W2015" s="117" t="s">
        <v>687</v>
      </c>
      <c r="X2015" s="117" t="s">
        <v>687</v>
      </c>
    </row>
    <row r="2016" spans="4:24" x14ac:dyDescent="0.25">
      <c r="D2016" s="117">
        <v>1998</v>
      </c>
      <c r="E2016" s="117">
        <v>1.196009E-14</v>
      </c>
      <c r="F2016" s="117" t="s">
        <v>687</v>
      </c>
      <c r="G2016" s="117" t="s">
        <v>687</v>
      </c>
      <c r="H2016" s="434" t="s">
        <v>687</v>
      </c>
      <c r="W2016" s="117" t="s">
        <v>687</v>
      </c>
      <c r="X2016" s="117" t="s">
        <v>687</v>
      </c>
    </row>
    <row r="2017" spans="4:24" x14ac:dyDescent="0.25">
      <c r="D2017" s="117">
        <v>1999</v>
      </c>
      <c r="E2017" s="117">
        <v>4.1500399999999997E-14</v>
      </c>
      <c r="F2017" s="117" t="s">
        <v>687</v>
      </c>
      <c r="G2017" s="117" t="s">
        <v>687</v>
      </c>
      <c r="H2017" s="434" t="s">
        <v>687</v>
      </c>
      <c r="W2017" s="117" t="s">
        <v>687</v>
      </c>
      <c r="X2017" s="117" t="s">
        <v>687</v>
      </c>
    </row>
    <row r="2018" spans="4:24" x14ac:dyDescent="0.25">
      <c r="D2018" s="117">
        <v>2000</v>
      </c>
      <c r="E2018" s="117">
        <v>-1.143688E-14</v>
      </c>
      <c r="F2018" s="117" t="s">
        <v>687</v>
      </c>
      <c r="G2018" s="117" t="s">
        <v>687</v>
      </c>
      <c r="H2018" s="434" t="s">
        <v>687</v>
      </c>
      <c r="W2018" s="117" t="s">
        <v>687</v>
      </c>
      <c r="X2018" s="117" t="s">
        <v>687</v>
      </c>
    </row>
    <row r="2019" spans="4:24" x14ac:dyDescent="0.25">
      <c r="D2019" s="117">
        <v>2001</v>
      </c>
      <c r="E2019" s="117">
        <v>17828754</v>
      </c>
      <c r="F2019" s="117" t="s">
        <v>687</v>
      </c>
      <c r="G2019" s="117" t="s">
        <v>687</v>
      </c>
      <c r="H2019" s="434" t="s">
        <v>687</v>
      </c>
      <c r="W2019" s="117" t="s">
        <v>687</v>
      </c>
      <c r="X2019" s="117" t="s">
        <v>687</v>
      </c>
    </row>
    <row r="2020" spans="4:24" x14ac:dyDescent="0.25">
      <c r="D2020" s="117">
        <v>2002</v>
      </c>
      <c r="E2020" s="117">
        <v>0</v>
      </c>
      <c r="F2020" s="117" t="s">
        <v>687</v>
      </c>
      <c r="G2020" s="117" t="s">
        <v>687</v>
      </c>
      <c r="H2020" s="434" t="s">
        <v>687</v>
      </c>
      <c r="W2020" s="117" t="s">
        <v>687</v>
      </c>
      <c r="X2020" s="117" t="s">
        <v>687</v>
      </c>
    </row>
    <row r="2021" spans="4:24" x14ac:dyDescent="0.25">
      <c r="D2021" s="117">
        <v>2003</v>
      </c>
      <c r="E2021" s="117">
        <v>0</v>
      </c>
      <c r="F2021" s="117" t="s">
        <v>687</v>
      </c>
      <c r="G2021" s="117" t="s">
        <v>687</v>
      </c>
      <c r="H2021" s="434" t="s">
        <v>687</v>
      </c>
      <c r="W2021" s="117" t="s">
        <v>687</v>
      </c>
      <c r="X2021" s="117" t="s">
        <v>687</v>
      </c>
    </row>
    <row r="2022" spans="4:24" x14ac:dyDescent="0.25">
      <c r="D2022" s="117">
        <v>2004</v>
      </c>
      <c r="E2022" s="117">
        <v>2.7850730000000002E-10</v>
      </c>
      <c r="F2022" s="117" t="s">
        <v>687</v>
      </c>
      <c r="G2022" s="117" t="s">
        <v>687</v>
      </c>
      <c r="H2022" s="434" t="s">
        <v>687</v>
      </c>
      <c r="W2022" s="117" t="s">
        <v>687</v>
      </c>
      <c r="X2022" s="117" t="s">
        <v>687</v>
      </c>
    </row>
    <row r="2023" spans="4:24" x14ac:dyDescent="0.25">
      <c r="D2023" s="117">
        <v>2005</v>
      </c>
      <c r="E2023" s="117">
        <v>-4</v>
      </c>
      <c r="F2023" s="117" t="s">
        <v>687</v>
      </c>
      <c r="G2023" s="117" t="s">
        <v>687</v>
      </c>
      <c r="H2023" s="434" t="s">
        <v>687</v>
      </c>
      <c r="W2023" s="117" t="s">
        <v>687</v>
      </c>
      <c r="X2023" s="117" t="s">
        <v>687</v>
      </c>
    </row>
    <row r="2024" spans="4:24" x14ac:dyDescent="0.25">
      <c r="D2024" s="117">
        <v>2006</v>
      </c>
      <c r="E2024" s="117">
        <v>1.2E-2</v>
      </c>
      <c r="F2024" s="117" t="s">
        <v>687</v>
      </c>
      <c r="G2024" s="117" t="s">
        <v>687</v>
      </c>
      <c r="H2024" s="434" t="s">
        <v>687</v>
      </c>
      <c r="W2024" s="117" t="s">
        <v>687</v>
      </c>
      <c r="X2024" s="117" t="s">
        <v>687</v>
      </c>
    </row>
    <row r="2025" spans="4:24" x14ac:dyDescent="0.25">
      <c r="D2025" s="117">
        <v>2007</v>
      </c>
      <c r="E2025" s="117">
        <v>-1</v>
      </c>
      <c r="F2025" s="117" t="s">
        <v>687</v>
      </c>
      <c r="G2025" s="117" t="s">
        <v>687</v>
      </c>
      <c r="H2025" s="434" t="s">
        <v>687</v>
      </c>
      <c r="W2025" s="117" t="s">
        <v>687</v>
      </c>
      <c r="X2025" s="117" t="s">
        <v>687</v>
      </c>
    </row>
    <row r="2026" spans="4:24" x14ac:dyDescent="0.25">
      <c r="D2026" s="117">
        <v>2008</v>
      </c>
      <c r="E2026" s="117">
        <v>0</v>
      </c>
      <c r="F2026" s="117" t="s">
        <v>687</v>
      </c>
      <c r="G2026" s="117" t="s">
        <v>687</v>
      </c>
      <c r="H2026" s="434" t="s">
        <v>687</v>
      </c>
      <c r="W2026" s="117" t="s">
        <v>687</v>
      </c>
      <c r="X2026" s="117" t="s">
        <v>687</v>
      </c>
    </row>
    <row r="2027" spans="4:24" x14ac:dyDescent="0.25">
      <c r="D2027" s="117">
        <v>2009</v>
      </c>
      <c r="E2027" s="117">
        <v>869690035</v>
      </c>
      <c r="F2027" s="117" t="s">
        <v>687</v>
      </c>
      <c r="G2027" s="117" t="s">
        <v>687</v>
      </c>
      <c r="H2027" s="434" t="s">
        <v>687</v>
      </c>
      <c r="W2027" s="117" t="s">
        <v>687</v>
      </c>
      <c r="X2027" s="117" t="s">
        <v>687</v>
      </c>
    </row>
    <row r="2028" spans="4:24" x14ac:dyDescent="0.25">
      <c r="D2028" s="117" t="s">
        <v>687</v>
      </c>
      <c r="E2028" s="117" t="s">
        <v>687</v>
      </c>
      <c r="F2028" s="117" t="s">
        <v>687</v>
      </c>
      <c r="G2028" s="117" t="s">
        <v>687</v>
      </c>
      <c r="H2028" s="434" t="s">
        <v>687</v>
      </c>
      <c r="W2028" s="117" t="s">
        <v>687</v>
      </c>
      <c r="X2028" s="117" t="s">
        <v>687</v>
      </c>
    </row>
    <row r="2029" spans="4:24" x14ac:dyDescent="0.25">
      <c r="D2029" s="117" t="s">
        <v>687</v>
      </c>
      <c r="E2029" s="117" t="s">
        <v>687</v>
      </c>
      <c r="F2029" s="117" t="s">
        <v>687</v>
      </c>
      <c r="G2029" s="117" t="s">
        <v>687</v>
      </c>
      <c r="H2029" s="434" t="s">
        <v>687</v>
      </c>
      <c r="W2029" s="117" t="s">
        <v>687</v>
      </c>
      <c r="X2029" s="117" t="s">
        <v>687</v>
      </c>
    </row>
    <row r="2030" spans="4:24" x14ac:dyDescent="0.25">
      <c r="D2030" s="117" t="s">
        <v>687</v>
      </c>
      <c r="E2030" s="117" t="s">
        <v>687</v>
      </c>
      <c r="F2030" s="117" t="s">
        <v>687</v>
      </c>
      <c r="G2030" s="117" t="s">
        <v>687</v>
      </c>
      <c r="H2030" s="434" t="s">
        <v>687</v>
      </c>
      <c r="W2030" s="117" t="s">
        <v>687</v>
      </c>
      <c r="X2030" s="117" t="s">
        <v>687</v>
      </c>
    </row>
    <row r="2031" spans="4:24" x14ac:dyDescent="0.25">
      <c r="D2031" s="117" t="s">
        <v>687</v>
      </c>
      <c r="E2031" s="117" t="s">
        <v>687</v>
      </c>
      <c r="F2031" s="117" t="s">
        <v>687</v>
      </c>
      <c r="G2031" s="117" t="s">
        <v>687</v>
      </c>
      <c r="H2031" s="434" t="s">
        <v>687</v>
      </c>
      <c r="W2031" s="117" t="s">
        <v>687</v>
      </c>
      <c r="X2031" s="117" t="s">
        <v>687</v>
      </c>
    </row>
    <row r="2032" spans="4:24" x14ac:dyDescent="0.25">
      <c r="D2032" s="117" t="s">
        <v>687</v>
      </c>
      <c r="E2032" s="117" t="s">
        <v>687</v>
      </c>
      <c r="F2032" s="117" t="s">
        <v>687</v>
      </c>
      <c r="G2032" s="117" t="s">
        <v>687</v>
      </c>
      <c r="H2032" s="434" t="s">
        <v>687</v>
      </c>
      <c r="W2032" s="117" t="s">
        <v>687</v>
      </c>
      <c r="X2032" s="117" t="s">
        <v>687</v>
      </c>
    </row>
    <row r="2033" spans="4:24" x14ac:dyDescent="0.25">
      <c r="D2033" s="117" t="s">
        <v>687</v>
      </c>
      <c r="E2033" s="117" t="s">
        <v>687</v>
      </c>
      <c r="F2033" s="117" t="s">
        <v>687</v>
      </c>
      <c r="G2033" s="117" t="s">
        <v>687</v>
      </c>
      <c r="H2033" s="434" t="s">
        <v>687</v>
      </c>
      <c r="W2033" s="117" t="s">
        <v>687</v>
      </c>
      <c r="X2033" s="117" t="s">
        <v>687</v>
      </c>
    </row>
    <row r="2034" spans="4:24" x14ac:dyDescent="0.25">
      <c r="D2034" s="117" t="s">
        <v>687</v>
      </c>
      <c r="E2034" s="117" t="s">
        <v>687</v>
      </c>
      <c r="F2034" s="117" t="s">
        <v>687</v>
      </c>
      <c r="G2034" s="117" t="s">
        <v>687</v>
      </c>
      <c r="H2034" s="434" t="s">
        <v>687</v>
      </c>
      <c r="W2034" s="117" t="s">
        <v>687</v>
      </c>
      <c r="X2034" s="117" t="s">
        <v>687</v>
      </c>
    </row>
    <row r="2035" spans="4:24" x14ac:dyDescent="0.25">
      <c r="D2035" s="117" t="s">
        <v>687</v>
      </c>
      <c r="E2035" s="117" t="s">
        <v>687</v>
      </c>
      <c r="F2035" s="117" t="s">
        <v>687</v>
      </c>
      <c r="G2035" s="117" t="s">
        <v>687</v>
      </c>
      <c r="H2035" s="434" t="s">
        <v>687</v>
      </c>
      <c r="W2035" s="117" t="s">
        <v>687</v>
      </c>
      <c r="X2035" s="117" t="s">
        <v>687</v>
      </c>
    </row>
    <row r="2036" spans="4:24" x14ac:dyDescent="0.25">
      <c r="D2036" s="117" t="s">
        <v>687</v>
      </c>
      <c r="E2036" s="117" t="s">
        <v>687</v>
      </c>
      <c r="F2036" s="117" t="s">
        <v>687</v>
      </c>
      <c r="G2036" s="117" t="s">
        <v>687</v>
      </c>
      <c r="H2036" s="434" t="s">
        <v>687</v>
      </c>
      <c r="W2036" s="117" t="s">
        <v>687</v>
      </c>
      <c r="X2036" s="117" t="s">
        <v>687</v>
      </c>
    </row>
    <row r="2037" spans="4:24" x14ac:dyDescent="0.25">
      <c r="D2037" s="117" t="s">
        <v>687</v>
      </c>
      <c r="E2037" s="117" t="s">
        <v>687</v>
      </c>
      <c r="F2037" s="117" t="s">
        <v>687</v>
      </c>
      <c r="G2037" s="117" t="s">
        <v>687</v>
      </c>
      <c r="H2037" s="434" t="s">
        <v>687</v>
      </c>
      <c r="W2037" s="117" t="s">
        <v>687</v>
      </c>
      <c r="X2037" s="117" t="s">
        <v>687</v>
      </c>
    </row>
    <row r="2038" spans="4:24" x14ac:dyDescent="0.25">
      <c r="D2038" s="117" t="s">
        <v>687</v>
      </c>
      <c r="E2038" s="117" t="s">
        <v>687</v>
      </c>
      <c r="F2038" s="117" t="s">
        <v>687</v>
      </c>
      <c r="G2038" s="117" t="s">
        <v>687</v>
      </c>
      <c r="H2038" s="434" t="s">
        <v>687</v>
      </c>
      <c r="W2038" s="117" t="s">
        <v>687</v>
      </c>
      <c r="X2038" s="117" t="s">
        <v>687</v>
      </c>
    </row>
    <row r="2039" spans="4:24" x14ac:dyDescent="0.25">
      <c r="D2039" s="117" t="s">
        <v>687</v>
      </c>
      <c r="E2039" s="117" t="s">
        <v>687</v>
      </c>
      <c r="F2039" s="117" t="s">
        <v>687</v>
      </c>
      <c r="G2039" s="117" t="s">
        <v>687</v>
      </c>
      <c r="H2039" s="434" t="s">
        <v>687</v>
      </c>
      <c r="W2039" s="117" t="s">
        <v>687</v>
      </c>
      <c r="X2039" s="117" t="s">
        <v>687</v>
      </c>
    </row>
    <row r="2040" spans="4:24" x14ac:dyDescent="0.25">
      <c r="D2040" s="117" t="s">
        <v>687</v>
      </c>
      <c r="E2040" s="117" t="s">
        <v>687</v>
      </c>
      <c r="F2040" s="117" t="s">
        <v>687</v>
      </c>
      <c r="G2040" s="117" t="s">
        <v>687</v>
      </c>
      <c r="H2040" s="434" t="s">
        <v>687</v>
      </c>
      <c r="W2040" s="117" t="s">
        <v>687</v>
      </c>
      <c r="X2040" s="117" t="s">
        <v>687</v>
      </c>
    </row>
    <row r="2041" spans="4:24" x14ac:dyDescent="0.25">
      <c r="D2041" s="117" t="s">
        <v>687</v>
      </c>
      <c r="E2041" s="117" t="s">
        <v>687</v>
      </c>
      <c r="F2041" s="117" t="s">
        <v>687</v>
      </c>
      <c r="G2041" s="117" t="s">
        <v>687</v>
      </c>
      <c r="H2041" s="434" t="s">
        <v>687</v>
      </c>
      <c r="W2041" s="117" t="s">
        <v>687</v>
      </c>
      <c r="X2041" s="117" t="s">
        <v>687</v>
      </c>
    </row>
    <row r="2042" spans="4:24" x14ac:dyDescent="0.25">
      <c r="D2042" s="117" t="s">
        <v>687</v>
      </c>
      <c r="E2042" s="117" t="s">
        <v>687</v>
      </c>
      <c r="F2042" s="117" t="s">
        <v>687</v>
      </c>
      <c r="G2042" s="117" t="s">
        <v>687</v>
      </c>
      <c r="H2042" s="434" t="s">
        <v>687</v>
      </c>
      <c r="W2042" s="117" t="s">
        <v>687</v>
      </c>
      <c r="X2042" s="117" t="s">
        <v>687</v>
      </c>
    </row>
    <row r="2043" spans="4:24" x14ac:dyDescent="0.25">
      <c r="D2043" s="117" t="s">
        <v>687</v>
      </c>
      <c r="E2043" s="117" t="s">
        <v>687</v>
      </c>
      <c r="F2043" s="117" t="s">
        <v>687</v>
      </c>
      <c r="G2043" s="117" t="s">
        <v>687</v>
      </c>
      <c r="H2043" s="434" t="s">
        <v>687</v>
      </c>
      <c r="W2043" s="117" t="s">
        <v>687</v>
      </c>
      <c r="X2043" s="117" t="s">
        <v>687</v>
      </c>
    </row>
    <row r="2044" spans="4:24" x14ac:dyDescent="0.25">
      <c r="D2044" s="117" t="s">
        <v>687</v>
      </c>
      <c r="E2044" s="117" t="s">
        <v>687</v>
      </c>
      <c r="F2044" s="117" t="s">
        <v>687</v>
      </c>
      <c r="G2044" s="117" t="s">
        <v>687</v>
      </c>
      <c r="H2044" s="434" t="s">
        <v>687</v>
      </c>
      <c r="W2044" s="117" t="s">
        <v>687</v>
      </c>
      <c r="X2044" s="117" t="s">
        <v>687</v>
      </c>
    </row>
    <row r="2045" spans="4:24" x14ac:dyDescent="0.25">
      <c r="D2045" s="117" t="s">
        <v>687</v>
      </c>
      <c r="E2045" s="117" t="s">
        <v>687</v>
      </c>
      <c r="F2045" s="117" t="s">
        <v>687</v>
      </c>
      <c r="G2045" s="117" t="s">
        <v>687</v>
      </c>
      <c r="H2045" s="434" t="s">
        <v>687</v>
      </c>
      <c r="W2045" s="117" t="s">
        <v>687</v>
      </c>
      <c r="X2045" s="117" t="s">
        <v>687</v>
      </c>
    </row>
    <row r="2046" spans="4:24" x14ac:dyDescent="0.25">
      <c r="D2046" s="117" t="s">
        <v>687</v>
      </c>
      <c r="E2046" s="117" t="s">
        <v>687</v>
      </c>
      <c r="F2046" s="117" t="s">
        <v>687</v>
      </c>
      <c r="G2046" s="117" t="s">
        <v>687</v>
      </c>
      <c r="H2046" s="434" t="s">
        <v>687</v>
      </c>
      <c r="W2046" s="117" t="s">
        <v>687</v>
      </c>
      <c r="X2046" s="117" t="s">
        <v>687</v>
      </c>
    </row>
    <row r="2047" spans="4:24" x14ac:dyDescent="0.25">
      <c r="D2047" s="117" t="s">
        <v>687</v>
      </c>
      <c r="E2047" s="117" t="s">
        <v>687</v>
      </c>
      <c r="F2047" s="117" t="s">
        <v>687</v>
      </c>
      <c r="G2047" s="117" t="s">
        <v>687</v>
      </c>
      <c r="H2047" s="434" t="s">
        <v>687</v>
      </c>
      <c r="W2047" s="117" t="s">
        <v>687</v>
      </c>
      <c r="X2047" s="117" t="s">
        <v>687</v>
      </c>
    </row>
    <row r="2048" spans="4:24" x14ac:dyDescent="0.25">
      <c r="D2048" s="117" t="s">
        <v>687</v>
      </c>
      <c r="E2048" s="117" t="s">
        <v>687</v>
      </c>
      <c r="F2048" s="117" t="s">
        <v>687</v>
      </c>
      <c r="G2048" s="117" t="s">
        <v>687</v>
      </c>
      <c r="H2048" s="434" t="s">
        <v>687</v>
      </c>
      <c r="W2048" s="117" t="s">
        <v>687</v>
      </c>
      <c r="X2048" s="117" t="s">
        <v>687</v>
      </c>
    </row>
    <row r="2049" spans="4:24" x14ac:dyDescent="0.25">
      <c r="D2049" s="117" t="s">
        <v>687</v>
      </c>
      <c r="E2049" s="117" t="s">
        <v>687</v>
      </c>
      <c r="F2049" s="117" t="s">
        <v>687</v>
      </c>
      <c r="G2049" s="117" t="s">
        <v>687</v>
      </c>
      <c r="H2049" s="434" t="s">
        <v>687</v>
      </c>
      <c r="W2049" s="117" t="s">
        <v>687</v>
      </c>
      <c r="X2049" s="117" t="s">
        <v>687</v>
      </c>
    </row>
    <row r="2050" spans="4:24" x14ac:dyDescent="0.25">
      <c r="D2050" s="117" t="s">
        <v>687</v>
      </c>
      <c r="E2050" s="117" t="s">
        <v>687</v>
      </c>
      <c r="F2050" s="117" t="s">
        <v>687</v>
      </c>
      <c r="G2050" s="117" t="s">
        <v>687</v>
      </c>
      <c r="H2050" s="434" t="s">
        <v>687</v>
      </c>
      <c r="W2050" s="117" t="s">
        <v>687</v>
      </c>
      <c r="X2050" s="117" t="s">
        <v>687</v>
      </c>
    </row>
    <row r="2051" spans="4:24" x14ac:dyDescent="0.25">
      <c r="D2051" s="117" t="s">
        <v>687</v>
      </c>
      <c r="E2051" s="117" t="s">
        <v>687</v>
      </c>
      <c r="F2051" s="117" t="s">
        <v>687</v>
      </c>
      <c r="G2051" s="117" t="s">
        <v>687</v>
      </c>
      <c r="H2051" s="434" t="s">
        <v>687</v>
      </c>
      <c r="W2051" s="117" t="s">
        <v>687</v>
      </c>
      <c r="X2051" s="117" t="s">
        <v>687</v>
      </c>
    </row>
    <row r="2052" spans="4:24" x14ac:dyDescent="0.25">
      <c r="D2052" s="117" t="s">
        <v>687</v>
      </c>
      <c r="E2052" s="117" t="s">
        <v>687</v>
      </c>
      <c r="F2052" s="117" t="s">
        <v>687</v>
      </c>
      <c r="G2052" s="117" t="s">
        <v>687</v>
      </c>
      <c r="H2052" s="434" t="s">
        <v>687</v>
      </c>
      <c r="W2052" s="117" t="s">
        <v>687</v>
      </c>
      <c r="X2052" s="117" t="s">
        <v>687</v>
      </c>
    </row>
    <row r="2053" spans="4:24" x14ac:dyDescent="0.25">
      <c r="D2053" s="117" t="s">
        <v>687</v>
      </c>
      <c r="E2053" s="117" t="s">
        <v>687</v>
      </c>
      <c r="F2053" s="117" t="s">
        <v>687</v>
      </c>
      <c r="G2053" s="117" t="s">
        <v>687</v>
      </c>
      <c r="H2053" s="434" t="s">
        <v>687</v>
      </c>
      <c r="W2053" s="117" t="s">
        <v>687</v>
      </c>
      <c r="X2053" s="117" t="s">
        <v>687</v>
      </c>
    </row>
    <row r="2054" spans="4:24" x14ac:dyDescent="0.25">
      <c r="D2054" s="117" t="s">
        <v>687</v>
      </c>
      <c r="E2054" s="117" t="s">
        <v>687</v>
      </c>
      <c r="F2054" s="117" t="s">
        <v>687</v>
      </c>
      <c r="G2054" s="117" t="s">
        <v>687</v>
      </c>
      <c r="H2054" s="434" t="s">
        <v>687</v>
      </c>
      <c r="W2054" s="117" t="s">
        <v>687</v>
      </c>
      <c r="X2054" s="117" t="s">
        <v>687</v>
      </c>
    </row>
    <row r="2055" spans="4:24" x14ac:dyDescent="0.25">
      <c r="D2055" s="117" t="s">
        <v>687</v>
      </c>
      <c r="E2055" s="117" t="s">
        <v>687</v>
      </c>
      <c r="F2055" s="117" t="s">
        <v>687</v>
      </c>
      <c r="G2055" s="117" t="s">
        <v>687</v>
      </c>
      <c r="H2055" s="434" t="s">
        <v>687</v>
      </c>
      <c r="W2055" s="117" t="s">
        <v>687</v>
      </c>
      <c r="X2055" s="117" t="s">
        <v>687</v>
      </c>
    </row>
    <row r="2056" spans="4:24" x14ac:dyDescent="0.25">
      <c r="D2056" s="117" t="s">
        <v>687</v>
      </c>
      <c r="E2056" s="117" t="s">
        <v>687</v>
      </c>
      <c r="F2056" s="117" t="s">
        <v>687</v>
      </c>
      <c r="G2056" s="117" t="s">
        <v>687</v>
      </c>
      <c r="H2056" s="434" t="s">
        <v>687</v>
      </c>
      <c r="W2056" s="117" t="s">
        <v>687</v>
      </c>
      <c r="X2056" s="117" t="s">
        <v>687</v>
      </c>
    </row>
    <row r="2057" spans="4:24" x14ac:dyDescent="0.25">
      <c r="D2057" s="117" t="s">
        <v>687</v>
      </c>
      <c r="E2057" s="117" t="s">
        <v>687</v>
      </c>
      <c r="F2057" s="117" t="s">
        <v>687</v>
      </c>
      <c r="G2057" s="117" t="s">
        <v>687</v>
      </c>
      <c r="H2057" s="434" t="s">
        <v>687</v>
      </c>
      <c r="W2057" s="117" t="s">
        <v>687</v>
      </c>
      <c r="X2057" s="117" t="s">
        <v>687</v>
      </c>
    </row>
    <row r="2058" spans="4:24" x14ac:dyDescent="0.25">
      <c r="D2058" s="117" t="s">
        <v>687</v>
      </c>
      <c r="E2058" s="117" t="s">
        <v>687</v>
      </c>
      <c r="F2058" s="117" t="s">
        <v>687</v>
      </c>
      <c r="G2058" s="117" t="s">
        <v>687</v>
      </c>
      <c r="H2058" s="434" t="s">
        <v>687</v>
      </c>
      <c r="W2058" s="117" t="s">
        <v>687</v>
      </c>
      <c r="X2058" s="117" t="s">
        <v>687</v>
      </c>
    </row>
    <row r="2059" spans="4:24" x14ac:dyDescent="0.25">
      <c r="D2059" s="117" t="s">
        <v>687</v>
      </c>
      <c r="E2059" s="117" t="s">
        <v>687</v>
      </c>
      <c r="F2059" s="117" t="s">
        <v>687</v>
      </c>
      <c r="G2059" s="117" t="s">
        <v>687</v>
      </c>
      <c r="H2059" s="434" t="s">
        <v>687</v>
      </c>
      <c r="W2059" s="117" t="s">
        <v>687</v>
      </c>
      <c r="X2059" s="117" t="s">
        <v>687</v>
      </c>
    </row>
    <row r="2060" spans="4:24" x14ac:dyDescent="0.25">
      <c r="D2060" s="117" t="s">
        <v>687</v>
      </c>
      <c r="E2060" s="117" t="s">
        <v>687</v>
      </c>
      <c r="F2060" s="117" t="s">
        <v>687</v>
      </c>
      <c r="G2060" s="117" t="s">
        <v>687</v>
      </c>
      <c r="H2060" s="434" t="s">
        <v>687</v>
      </c>
      <c r="W2060" s="117" t="s">
        <v>687</v>
      </c>
      <c r="X2060" s="117" t="s">
        <v>687</v>
      </c>
    </row>
    <row r="2061" spans="4:24" x14ac:dyDescent="0.25">
      <c r="D2061" s="117" t="s">
        <v>687</v>
      </c>
      <c r="E2061" s="117" t="s">
        <v>687</v>
      </c>
      <c r="F2061" s="117" t="s">
        <v>687</v>
      </c>
      <c r="G2061" s="117" t="s">
        <v>687</v>
      </c>
      <c r="H2061" s="434" t="s">
        <v>687</v>
      </c>
      <c r="W2061" s="117" t="s">
        <v>687</v>
      </c>
      <c r="X2061" s="117" t="s">
        <v>687</v>
      </c>
    </row>
    <row r="2062" spans="4:24" x14ac:dyDescent="0.25">
      <c r="D2062" s="117" t="s">
        <v>687</v>
      </c>
      <c r="E2062" s="117" t="s">
        <v>687</v>
      </c>
      <c r="F2062" s="117" t="s">
        <v>687</v>
      </c>
      <c r="G2062" s="117" t="s">
        <v>687</v>
      </c>
      <c r="H2062" s="434" t="s">
        <v>687</v>
      </c>
      <c r="W2062" s="117" t="s">
        <v>687</v>
      </c>
      <c r="X2062" s="117" t="s">
        <v>687</v>
      </c>
    </row>
    <row r="2063" spans="4:24" x14ac:dyDescent="0.25">
      <c r="D2063" s="117" t="s">
        <v>687</v>
      </c>
      <c r="E2063" s="117" t="s">
        <v>687</v>
      </c>
      <c r="F2063" s="117" t="s">
        <v>687</v>
      </c>
      <c r="G2063" s="117" t="s">
        <v>687</v>
      </c>
      <c r="H2063" s="434" t="s">
        <v>687</v>
      </c>
      <c r="W2063" s="117" t="s">
        <v>687</v>
      </c>
      <c r="X2063" s="117" t="s">
        <v>687</v>
      </c>
    </row>
    <row r="2064" spans="4:24" x14ac:dyDescent="0.25">
      <c r="D2064" s="117" t="s">
        <v>687</v>
      </c>
      <c r="E2064" s="117" t="s">
        <v>687</v>
      </c>
      <c r="F2064" s="117" t="s">
        <v>687</v>
      </c>
      <c r="G2064" s="117" t="s">
        <v>687</v>
      </c>
      <c r="H2064" s="434" t="s">
        <v>687</v>
      </c>
      <c r="W2064" s="117" t="s">
        <v>687</v>
      </c>
      <c r="X2064" s="117" t="s">
        <v>687</v>
      </c>
    </row>
    <row r="2065" spans="4:24" x14ac:dyDescent="0.25">
      <c r="D2065" s="117" t="s">
        <v>687</v>
      </c>
      <c r="E2065" s="117" t="s">
        <v>687</v>
      </c>
      <c r="F2065" s="117" t="s">
        <v>687</v>
      </c>
      <c r="G2065" s="117" t="s">
        <v>687</v>
      </c>
      <c r="H2065" s="434" t="s">
        <v>687</v>
      </c>
      <c r="W2065" s="117" t="s">
        <v>687</v>
      </c>
      <c r="X2065" s="117" t="s">
        <v>687</v>
      </c>
    </row>
    <row r="2066" spans="4:24" x14ac:dyDescent="0.25">
      <c r="D2066" s="117" t="s">
        <v>687</v>
      </c>
      <c r="E2066" s="117" t="s">
        <v>687</v>
      </c>
      <c r="F2066" s="117" t="s">
        <v>687</v>
      </c>
      <c r="G2066" s="117" t="s">
        <v>687</v>
      </c>
      <c r="H2066" s="434" t="s">
        <v>687</v>
      </c>
      <c r="W2066" s="117" t="s">
        <v>687</v>
      </c>
      <c r="X2066" s="117" t="s">
        <v>687</v>
      </c>
    </row>
    <row r="2067" spans="4:24" x14ac:dyDescent="0.25">
      <c r="D2067" s="117" t="s">
        <v>687</v>
      </c>
      <c r="E2067" s="117" t="s">
        <v>687</v>
      </c>
      <c r="F2067" s="117" t="s">
        <v>687</v>
      </c>
      <c r="G2067" s="117" t="s">
        <v>687</v>
      </c>
      <c r="H2067" s="434" t="s">
        <v>687</v>
      </c>
      <c r="W2067" s="117" t="s">
        <v>687</v>
      </c>
      <c r="X2067" s="117" t="s">
        <v>687</v>
      </c>
    </row>
    <row r="2068" spans="4:24" x14ac:dyDescent="0.25">
      <c r="D2068" s="117" t="s">
        <v>687</v>
      </c>
      <c r="E2068" s="117" t="s">
        <v>687</v>
      </c>
      <c r="F2068" s="117" t="s">
        <v>687</v>
      </c>
      <c r="G2068" s="117" t="s">
        <v>687</v>
      </c>
      <c r="H2068" s="434" t="s">
        <v>687</v>
      </c>
      <c r="W2068" s="117" t="s">
        <v>687</v>
      </c>
      <c r="X2068" s="117" t="s">
        <v>687</v>
      </c>
    </row>
    <row r="2069" spans="4:24" x14ac:dyDescent="0.25">
      <c r="D2069" s="117" t="s">
        <v>687</v>
      </c>
      <c r="E2069" s="117" t="s">
        <v>687</v>
      </c>
      <c r="F2069" s="117" t="s">
        <v>687</v>
      </c>
      <c r="G2069" s="117" t="s">
        <v>687</v>
      </c>
      <c r="H2069" s="434" t="s">
        <v>687</v>
      </c>
      <c r="W2069" s="117" t="s">
        <v>687</v>
      </c>
      <c r="X2069" s="117" t="s">
        <v>687</v>
      </c>
    </row>
    <row r="2070" spans="4:24" x14ac:dyDescent="0.25">
      <c r="D2070" s="117" t="s">
        <v>687</v>
      </c>
      <c r="E2070" s="117" t="s">
        <v>687</v>
      </c>
      <c r="F2070" s="117" t="s">
        <v>687</v>
      </c>
      <c r="G2070" s="117" t="s">
        <v>687</v>
      </c>
      <c r="H2070" s="434" t="s">
        <v>687</v>
      </c>
      <c r="W2070" s="117" t="s">
        <v>687</v>
      </c>
      <c r="X2070" s="117" t="s">
        <v>687</v>
      </c>
    </row>
    <row r="2071" spans="4:24" x14ac:dyDescent="0.25">
      <c r="D2071" s="117" t="s">
        <v>687</v>
      </c>
      <c r="E2071" s="117" t="s">
        <v>687</v>
      </c>
      <c r="F2071" s="117" t="s">
        <v>687</v>
      </c>
      <c r="G2071" s="117" t="s">
        <v>687</v>
      </c>
      <c r="H2071" s="434" t="s">
        <v>687</v>
      </c>
      <c r="W2071" s="117" t="s">
        <v>687</v>
      </c>
      <c r="X2071" s="117" t="s">
        <v>687</v>
      </c>
    </row>
    <row r="2072" spans="4:24" x14ac:dyDescent="0.25">
      <c r="D2072" s="117" t="s">
        <v>687</v>
      </c>
      <c r="E2072" s="117" t="s">
        <v>687</v>
      </c>
      <c r="F2072" s="117" t="s">
        <v>687</v>
      </c>
      <c r="G2072" s="117" t="s">
        <v>687</v>
      </c>
      <c r="H2072" s="434" t="s">
        <v>687</v>
      </c>
      <c r="W2072" s="117" t="s">
        <v>687</v>
      </c>
      <c r="X2072" s="117" t="s">
        <v>687</v>
      </c>
    </row>
    <row r="2073" spans="4:24" x14ac:dyDescent="0.25">
      <c r="D2073" s="117" t="s">
        <v>687</v>
      </c>
      <c r="E2073" s="117" t="s">
        <v>687</v>
      </c>
      <c r="F2073" s="117" t="s">
        <v>687</v>
      </c>
      <c r="G2073" s="117" t="s">
        <v>687</v>
      </c>
      <c r="H2073" s="434" t="s">
        <v>687</v>
      </c>
      <c r="W2073" s="117" t="s">
        <v>687</v>
      </c>
      <c r="X2073" s="117" t="s">
        <v>687</v>
      </c>
    </row>
    <row r="2074" spans="4:24" x14ac:dyDescent="0.25">
      <c r="D2074" s="117" t="s">
        <v>687</v>
      </c>
      <c r="E2074" s="117" t="s">
        <v>687</v>
      </c>
      <c r="F2074" s="117" t="s">
        <v>687</v>
      </c>
      <c r="G2074" s="117" t="s">
        <v>687</v>
      </c>
      <c r="H2074" s="434" t="s">
        <v>687</v>
      </c>
      <c r="W2074" s="117" t="s">
        <v>687</v>
      </c>
      <c r="X2074" s="117" t="s">
        <v>687</v>
      </c>
    </row>
    <row r="2075" spans="4:24" x14ac:dyDescent="0.25">
      <c r="D2075" s="117" t="s">
        <v>687</v>
      </c>
      <c r="E2075" s="117" t="s">
        <v>687</v>
      </c>
      <c r="F2075" s="117" t="s">
        <v>687</v>
      </c>
      <c r="G2075" s="117" t="s">
        <v>687</v>
      </c>
      <c r="H2075" s="434" t="s">
        <v>687</v>
      </c>
      <c r="W2075" s="117" t="s">
        <v>687</v>
      </c>
      <c r="X2075" s="117" t="s">
        <v>687</v>
      </c>
    </row>
    <row r="2076" spans="4:24" x14ac:dyDescent="0.25">
      <c r="D2076" s="117" t="s">
        <v>687</v>
      </c>
      <c r="E2076" s="117" t="s">
        <v>687</v>
      </c>
      <c r="F2076" s="117" t="s">
        <v>687</v>
      </c>
      <c r="G2076" s="117" t="s">
        <v>687</v>
      </c>
      <c r="H2076" s="434" t="s">
        <v>687</v>
      </c>
      <c r="W2076" s="117" t="s">
        <v>687</v>
      </c>
      <c r="X2076" s="117" t="s">
        <v>687</v>
      </c>
    </row>
    <row r="2077" spans="4:24" x14ac:dyDescent="0.25">
      <c r="D2077" s="117" t="s">
        <v>687</v>
      </c>
      <c r="E2077" s="117" t="s">
        <v>687</v>
      </c>
      <c r="F2077" s="117" t="s">
        <v>687</v>
      </c>
      <c r="G2077" s="117" t="s">
        <v>687</v>
      </c>
      <c r="H2077" s="434" t="s">
        <v>687</v>
      </c>
      <c r="W2077" s="117" t="s">
        <v>687</v>
      </c>
      <c r="X2077" s="117" t="s">
        <v>687</v>
      </c>
    </row>
    <row r="2078" spans="4:24" x14ac:dyDescent="0.25">
      <c r="D2078" s="117" t="s">
        <v>687</v>
      </c>
      <c r="E2078" s="117" t="s">
        <v>687</v>
      </c>
      <c r="F2078" s="117" t="s">
        <v>687</v>
      </c>
      <c r="G2078" s="117" t="s">
        <v>687</v>
      </c>
      <c r="H2078" s="434" t="s">
        <v>687</v>
      </c>
      <c r="W2078" s="117" t="s">
        <v>687</v>
      </c>
      <c r="X2078" s="117" t="s">
        <v>687</v>
      </c>
    </row>
    <row r="2079" spans="4:24" x14ac:dyDescent="0.25">
      <c r="D2079" s="117" t="s">
        <v>687</v>
      </c>
      <c r="E2079" s="117" t="s">
        <v>687</v>
      </c>
      <c r="F2079" s="117" t="s">
        <v>687</v>
      </c>
      <c r="G2079" s="117" t="s">
        <v>687</v>
      </c>
      <c r="H2079" s="434" t="s">
        <v>687</v>
      </c>
      <c r="W2079" s="117" t="s">
        <v>687</v>
      </c>
      <c r="X2079" s="117" t="s">
        <v>687</v>
      </c>
    </row>
    <row r="2080" spans="4:24" x14ac:dyDescent="0.25">
      <c r="D2080" s="117" t="s">
        <v>687</v>
      </c>
      <c r="E2080" s="117" t="s">
        <v>687</v>
      </c>
      <c r="F2080" s="117" t="s">
        <v>687</v>
      </c>
      <c r="G2080" s="117" t="s">
        <v>687</v>
      </c>
      <c r="H2080" s="434" t="s">
        <v>687</v>
      </c>
      <c r="W2080" s="117" t="s">
        <v>687</v>
      </c>
      <c r="X2080" s="117" t="s">
        <v>687</v>
      </c>
    </row>
    <row r="2081" spans="4:24" x14ac:dyDescent="0.25">
      <c r="D2081" s="117" t="s">
        <v>687</v>
      </c>
      <c r="E2081" s="117" t="s">
        <v>687</v>
      </c>
      <c r="F2081" s="117" t="s">
        <v>687</v>
      </c>
      <c r="G2081" s="117" t="s">
        <v>687</v>
      </c>
      <c r="H2081" s="434" t="s">
        <v>687</v>
      </c>
      <c r="W2081" s="117" t="s">
        <v>687</v>
      </c>
      <c r="X2081" s="117" t="s">
        <v>687</v>
      </c>
    </row>
    <row r="2082" spans="4:24" x14ac:dyDescent="0.25">
      <c r="D2082" s="117" t="s">
        <v>687</v>
      </c>
      <c r="E2082" s="117" t="s">
        <v>687</v>
      </c>
      <c r="F2082" s="117" t="s">
        <v>687</v>
      </c>
      <c r="G2082" s="117" t="s">
        <v>687</v>
      </c>
      <c r="H2082" s="434" t="s">
        <v>687</v>
      </c>
      <c r="W2082" s="117" t="s">
        <v>687</v>
      </c>
      <c r="X2082" s="117" t="s">
        <v>687</v>
      </c>
    </row>
    <row r="2083" spans="4:24" x14ac:dyDescent="0.25">
      <c r="D2083" s="117" t="s">
        <v>687</v>
      </c>
      <c r="E2083" s="117" t="s">
        <v>687</v>
      </c>
      <c r="F2083" s="117" t="s">
        <v>687</v>
      </c>
      <c r="G2083" s="117" t="s">
        <v>687</v>
      </c>
      <c r="H2083" s="434" t="s">
        <v>687</v>
      </c>
      <c r="W2083" s="117" t="s">
        <v>687</v>
      </c>
      <c r="X2083" s="117" t="s">
        <v>687</v>
      </c>
    </row>
    <row r="2084" spans="4:24" x14ac:dyDescent="0.25">
      <c r="D2084" s="117" t="s">
        <v>687</v>
      </c>
      <c r="E2084" s="117" t="s">
        <v>687</v>
      </c>
      <c r="F2084" s="117" t="s">
        <v>687</v>
      </c>
      <c r="G2084" s="117" t="s">
        <v>687</v>
      </c>
      <c r="H2084" s="434" t="s">
        <v>687</v>
      </c>
      <c r="W2084" s="117" t="s">
        <v>687</v>
      </c>
      <c r="X2084" s="117" t="s">
        <v>687</v>
      </c>
    </row>
    <row r="2085" spans="4:24" x14ac:dyDescent="0.25">
      <c r="D2085" s="117" t="s">
        <v>687</v>
      </c>
      <c r="E2085" s="117" t="s">
        <v>687</v>
      </c>
      <c r="F2085" s="117" t="s">
        <v>687</v>
      </c>
      <c r="G2085" s="117" t="s">
        <v>687</v>
      </c>
      <c r="H2085" s="434" t="s">
        <v>687</v>
      </c>
      <c r="W2085" s="117" t="s">
        <v>687</v>
      </c>
      <c r="X2085" s="117" t="s">
        <v>687</v>
      </c>
    </row>
    <row r="2086" spans="4:24" x14ac:dyDescent="0.25">
      <c r="D2086" s="117" t="s">
        <v>687</v>
      </c>
      <c r="E2086" s="117" t="s">
        <v>687</v>
      </c>
      <c r="F2086" s="117" t="s">
        <v>687</v>
      </c>
      <c r="G2086" s="117" t="s">
        <v>687</v>
      </c>
      <c r="H2086" s="434" t="s">
        <v>687</v>
      </c>
      <c r="W2086" s="117" t="s">
        <v>687</v>
      </c>
      <c r="X2086" s="117" t="s">
        <v>687</v>
      </c>
    </row>
    <row r="2087" spans="4:24" x14ac:dyDescent="0.25">
      <c r="D2087" s="117" t="s">
        <v>687</v>
      </c>
      <c r="E2087" s="117" t="s">
        <v>687</v>
      </c>
      <c r="F2087" s="117" t="s">
        <v>687</v>
      </c>
      <c r="G2087" s="117" t="s">
        <v>687</v>
      </c>
      <c r="H2087" s="434" t="s">
        <v>687</v>
      </c>
      <c r="W2087" s="117" t="s">
        <v>687</v>
      </c>
      <c r="X2087" s="117" t="s">
        <v>687</v>
      </c>
    </row>
    <row r="2088" spans="4:24" x14ac:dyDescent="0.25">
      <c r="D2088" s="117" t="s">
        <v>687</v>
      </c>
      <c r="E2088" s="117" t="s">
        <v>687</v>
      </c>
      <c r="F2088" s="117" t="s">
        <v>687</v>
      </c>
      <c r="G2088" s="117" t="s">
        <v>687</v>
      </c>
      <c r="H2088" s="434" t="s">
        <v>687</v>
      </c>
      <c r="W2088" s="117" t="s">
        <v>687</v>
      </c>
      <c r="X2088" s="117" t="s">
        <v>687</v>
      </c>
    </row>
    <row r="2089" spans="4:24" x14ac:dyDescent="0.25">
      <c r="D2089" s="117" t="s">
        <v>687</v>
      </c>
      <c r="E2089" s="117" t="s">
        <v>687</v>
      </c>
      <c r="F2089" s="117" t="s">
        <v>687</v>
      </c>
      <c r="G2089" s="117" t="s">
        <v>687</v>
      </c>
      <c r="H2089" s="434" t="s">
        <v>687</v>
      </c>
      <c r="W2089" s="117" t="s">
        <v>687</v>
      </c>
      <c r="X2089" s="117" t="s">
        <v>687</v>
      </c>
    </row>
    <row r="2090" spans="4:24" x14ac:dyDescent="0.25">
      <c r="D2090" s="117" t="s">
        <v>687</v>
      </c>
      <c r="E2090" s="117" t="s">
        <v>687</v>
      </c>
      <c r="F2090" s="117" t="s">
        <v>687</v>
      </c>
      <c r="G2090" s="117" t="s">
        <v>687</v>
      </c>
      <c r="H2090" s="434" t="s">
        <v>687</v>
      </c>
      <c r="W2090" s="117" t="s">
        <v>687</v>
      </c>
      <c r="X2090" s="117" t="s">
        <v>687</v>
      </c>
    </row>
    <row r="2091" spans="4:24" x14ac:dyDescent="0.25">
      <c r="D2091" s="117" t="s">
        <v>687</v>
      </c>
      <c r="E2091" s="117" t="s">
        <v>687</v>
      </c>
      <c r="F2091" s="117" t="s">
        <v>687</v>
      </c>
      <c r="G2091" s="117" t="s">
        <v>687</v>
      </c>
      <c r="H2091" s="434" t="s">
        <v>687</v>
      </c>
      <c r="W2091" s="117" t="s">
        <v>687</v>
      </c>
      <c r="X2091" s="117" t="s">
        <v>687</v>
      </c>
    </row>
    <row r="2092" spans="4:24" x14ac:dyDescent="0.25">
      <c r="D2092" s="117" t="s">
        <v>687</v>
      </c>
      <c r="E2092" s="117" t="s">
        <v>687</v>
      </c>
      <c r="F2092" s="117" t="s">
        <v>687</v>
      </c>
      <c r="G2092" s="117" t="s">
        <v>687</v>
      </c>
      <c r="H2092" s="434" t="s">
        <v>687</v>
      </c>
      <c r="W2092" s="117" t="s">
        <v>687</v>
      </c>
      <c r="X2092" s="117" t="s">
        <v>687</v>
      </c>
    </row>
    <row r="2093" spans="4:24" x14ac:dyDescent="0.25">
      <c r="D2093" s="117" t="s">
        <v>687</v>
      </c>
      <c r="E2093" s="117" t="s">
        <v>687</v>
      </c>
      <c r="F2093" s="117" t="s">
        <v>687</v>
      </c>
      <c r="G2093" s="117" t="s">
        <v>687</v>
      </c>
      <c r="H2093" s="434" t="s">
        <v>687</v>
      </c>
      <c r="W2093" s="117" t="s">
        <v>687</v>
      </c>
      <c r="X2093" s="117" t="s">
        <v>687</v>
      </c>
    </row>
    <row r="2094" spans="4:24" x14ac:dyDescent="0.25">
      <c r="D2094" s="117" t="s">
        <v>687</v>
      </c>
      <c r="E2094" s="117" t="s">
        <v>687</v>
      </c>
      <c r="F2094" s="117" t="s">
        <v>687</v>
      </c>
      <c r="G2094" s="117" t="s">
        <v>687</v>
      </c>
      <c r="H2094" s="434" t="s">
        <v>687</v>
      </c>
      <c r="W2094" s="117" t="s">
        <v>687</v>
      </c>
      <c r="X2094" s="117" t="s">
        <v>687</v>
      </c>
    </row>
    <row r="2095" spans="4:24" x14ac:dyDescent="0.25">
      <c r="D2095" s="117" t="s">
        <v>687</v>
      </c>
      <c r="E2095" s="117" t="s">
        <v>687</v>
      </c>
      <c r="F2095" s="117" t="s">
        <v>687</v>
      </c>
      <c r="G2095" s="117" t="s">
        <v>687</v>
      </c>
      <c r="H2095" s="434" t="s">
        <v>687</v>
      </c>
      <c r="W2095" s="117" t="s">
        <v>687</v>
      </c>
      <c r="X2095" s="117" t="s">
        <v>687</v>
      </c>
    </row>
    <row r="2096" spans="4:24" x14ac:dyDescent="0.25">
      <c r="D2096" s="117" t="s">
        <v>687</v>
      </c>
      <c r="E2096" s="117" t="s">
        <v>687</v>
      </c>
      <c r="F2096" s="117" t="s">
        <v>687</v>
      </c>
      <c r="G2096" s="117" t="s">
        <v>687</v>
      </c>
      <c r="H2096" s="434" t="s">
        <v>687</v>
      </c>
      <c r="W2096" s="117" t="s">
        <v>687</v>
      </c>
      <c r="X2096" s="117" t="s">
        <v>687</v>
      </c>
    </row>
    <row r="2097" spans="4:24" x14ac:dyDescent="0.25">
      <c r="D2097" s="117" t="s">
        <v>687</v>
      </c>
      <c r="E2097" s="117" t="s">
        <v>687</v>
      </c>
      <c r="F2097" s="117" t="s">
        <v>687</v>
      </c>
      <c r="G2097" s="117" t="s">
        <v>687</v>
      </c>
      <c r="H2097" s="434" t="s">
        <v>687</v>
      </c>
      <c r="W2097" s="117" t="s">
        <v>687</v>
      </c>
      <c r="X2097" s="117" t="s">
        <v>687</v>
      </c>
    </row>
    <row r="2098" spans="4:24" x14ac:dyDescent="0.25">
      <c r="D2098" s="117" t="s">
        <v>687</v>
      </c>
      <c r="E2098" s="117" t="s">
        <v>687</v>
      </c>
      <c r="F2098" s="117" t="s">
        <v>687</v>
      </c>
      <c r="G2098" s="117" t="s">
        <v>687</v>
      </c>
      <c r="H2098" s="434" t="s">
        <v>687</v>
      </c>
      <c r="W2098" s="117" t="s">
        <v>687</v>
      </c>
      <c r="X2098" s="117" t="s">
        <v>687</v>
      </c>
    </row>
    <row r="2099" spans="4:24" x14ac:dyDescent="0.25">
      <c r="D2099" s="117" t="s">
        <v>687</v>
      </c>
      <c r="E2099" s="117" t="s">
        <v>687</v>
      </c>
      <c r="F2099" s="117" t="s">
        <v>687</v>
      </c>
      <c r="G2099" s="117" t="s">
        <v>687</v>
      </c>
      <c r="H2099" s="434" t="s">
        <v>687</v>
      </c>
      <c r="W2099" s="117" t="s">
        <v>687</v>
      </c>
      <c r="X2099" s="117" t="s">
        <v>687</v>
      </c>
    </row>
    <row r="2100" spans="4:24" x14ac:dyDescent="0.25">
      <c r="D2100" s="117" t="s">
        <v>687</v>
      </c>
      <c r="E2100" s="117" t="s">
        <v>687</v>
      </c>
      <c r="F2100" s="117" t="s">
        <v>687</v>
      </c>
      <c r="G2100" s="117" t="s">
        <v>687</v>
      </c>
      <c r="H2100" s="434" t="s">
        <v>687</v>
      </c>
      <c r="W2100" s="117" t="s">
        <v>687</v>
      </c>
      <c r="X2100" s="117" t="s">
        <v>687</v>
      </c>
    </row>
    <row r="2101" spans="4:24" x14ac:dyDescent="0.25">
      <c r="D2101" s="117" t="s">
        <v>687</v>
      </c>
      <c r="E2101" s="117" t="s">
        <v>687</v>
      </c>
      <c r="F2101" s="117" t="s">
        <v>687</v>
      </c>
      <c r="G2101" s="117" t="s">
        <v>687</v>
      </c>
      <c r="H2101" s="434" t="s">
        <v>687</v>
      </c>
      <c r="W2101" s="117" t="s">
        <v>687</v>
      </c>
      <c r="X2101" s="117" t="s">
        <v>687</v>
      </c>
    </row>
    <row r="2102" spans="4:24" x14ac:dyDescent="0.25">
      <c r="D2102" s="117" t="s">
        <v>687</v>
      </c>
      <c r="E2102" s="117" t="s">
        <v>687</v>
      </c>
      <c r="F2102" s="117" t="s">
        <v>687</v>
      </c>
      <c r="G2102" s="117" t="s">
        <v>687</v>
      </c>
      <c r="H2102" s="434" t="s">
        <v>687</v>
      </c>
      <c r="W2102" s="117" t="s">
        <v>687</v>
      </c>
      <c r="X2102" s="117" t="s">
        <v>687</v>
      </c>
    </row>
    <row r="2103" spans="4:24" x14ac:dyDescent="0.25">
      <c r="D2103" s="117" t="s">
        <v>687</v>
      </c>
      <c r="E2103" s="117" t="s">
        <v>687</v>
      </c>
      <c r="F2103" s="117" t="s">
        <v>687</v>
      </c>
      <c r="G2103" s="117" t="s">
        <v>687</v>
      </c>
      <c r="H2103" s="434" t="s">
        <v>687</v>
      </c>
      <c r="W2103" s="117" t="s">
        <v>687</v>
      </c>
      <c r="X2103" s="117" t="s">
        <v>687</v>
      </c>
    </row>
    <row r="2104" spans="4:24" x14ac:dyDescent="0.25">
      <c r="D2104" s="117" t="s">
        <v>687</v>
      </c>
      <c r="E2104" s="117" t="s">
        <v>687</v>
      </c>
      <c r="F2104" s="117" t="s">
        <v>687</v>
      </c>
      <c r="G2104" s="117" t="s">
        <v>687</v>
      </c>
      <c r="H2104" s="434" t="s">
        <v>687</v>
      </c>
      <c r="W2104" s="117" t="s">
        <v>687</v>
      </c>
      <c r="X2104" s="117" t="s">
        <v>687</v>
      </c>
    </row>
    <row r="2105" spans="4:24" x14ac:dyDescent="0.25">
      <c r="D2105" s="117" t="s">
        <v>687</v>
      </c>
      <c r="E2105" s="117" t="s">
        <v>687</v>
      </c>
      <c r="F2105" s="117" t="s">
        <v>687</v>
      </c>
      <c r="G2105" s="117" t="s">
        <v>687</v>
      </c>
      <c r="H2105" s="434" t="s">
        <v>687</v>
      </c>
      <c r="W2105" s="117" t="s">
        <v>687</v>
      </c>
      <c r="X2105" s="117" t="s">
        <v>687</v>
      </c>
    </row>
    <row r="2106" spans="4:24" x14ac:dyDescent="0.25">
      <c r="D2106" s="117" t="s">
        <v>687</v>
      </c>
      <c r="E2106" s="117" t="s">
        <v>687</v>
      </c>
      <c r="F2106" s="117" t="s">
        <v>687</v>
      </c>
      <c r="G2106" s="117" t="s">
        <v>687</v>
      </c>
      <c r="H2106" s="434" t="s">
        <v>687</v>
      </c>
      <c r="W2106" s="117" t="s">
        <v>687</v>
      </c>
      <c r="X2106" s="117" t="s">
        <v>687</v>
      </c>
    </row>
    <row r="2107" spans="4:24" x14ac:dyDescent="0.25">
      <c r="D2107" s="117" t="s">
        <v>687</v>
      </c>
      <c r="E2107" s="117" t="s">
        <v>687</v>
      </c>
      <c r="F2107" s="117" t="s">
        <v>687</v>
      </c>
      <c r="G2107" s="117" t="s">
        <v>687</v>
      </c>
      <c r="H2107" s="434" t="s">
        <v>687</v>
      </c>
      <c r="W2107" s="117" t="s">
        <v>687</v>
      </c>
      <c r="X2107" s="117" t="s">
        <v>687</v>
      </c>
    </row>
    <row r="2108" spans="4:24" x14ac:dyDescent="0.25">
      <c r="D2108" s="117" t="s">
        <v>687</v>
      </c>
      <c r="E2108" s="117" t="s">
        <v>687</v>
      </c>
      <c r="F2108" s="117" t="s">
        <v>687</v>
      </c>
      <c r="G2108" s="117" t="s">
        <v>687</v>
      </c>
      <c r="H2108" s="434" t="s">
        <v>687</v>
      </c>
      <c r="W2108" s="117" t="s">
        <v>687</v>
      </c>
      <c r="X2108" s="117" t="s">
        <v>687</v>
      </c>
    </row>
    <row r="2109" spans="4:24" x14ac:dyDescent="0.25">
      <c r="D2109" s="117" t="s">
        <v>687</v>
      </c>
      <c r="E2109" s="117" t="s">
        <v>687</v>
      </c>
      <c r="F2109" s="117" t="s">
        <v>687</v>
      </c>
      <c r="G2109" s="117" t="s">
        <v>687</v>
      </c>
      <c r="H2109" s="434" t="s">
        <v>687</v>
      </c>
      <c r="W2109" s="117" t="s">
        <v>687</v>
      </c>
      <c r="X2109" s="117" t="s">
        <v>687</v>
      </c>
    </row>
    <row r="2110" spans="4:24" x14ac:dyDescent="0.25">
      <c r="D2110" s="117" t="s">
        <v>687</v>
      </c>
      <c r="E2110" s="117" t="s">
        <v>687</v>
      </c>
      <c r="F2110" s="117" t="s">
        <v>687</v>
      </c>
      <c r="G2110" s="117" t="s">
        <v>687</v>
      </c>
      <c r="H2110" s="434" t="s">
        <v>687</v>
      </c>
      <c r="W2110" s="117" t="s">
        <v>687</v>
      </c>
      <c r="X2110" s="117" t="s">
        <v>687</v>
      </c>
    </row>
    <row r="2111" spans="4:24" x14ac:dyDescent="0.25">
      <c r="D2111" s="117" t="s">
        <v>687</v>
      </c>
      <c r="E2111" s="117" t="s">
        <v>687</v>
      </c>
      <c r="F2111" s="117" t="s">
        <v>687</v>
      </c>
      <c r="G2111" s="117" t="s">
        <v>687</v>
      </c>
      <c r="H2111" s="434" t="s">
        <v>687</v>
      </c>
      <c r="W2111" s="117" t="s">
        <v>687</v>
      </c>
      <c r="X2111" s="117" t="s">
        <v>687</v>
      </c>
    </row>
    <row r="2112" spans="4:24" x14ac:dyDescent="0.25">
      <c r="D2112" s="117" t="s">
        <v>687</v>
      </c>
      <c r="E2112" s="117" t="s">
        <v>687</v>
      </c>
      <c r="F2112" s="117" t="s">
        <v>687</v>
      </c>
      <c r="G2112" s="117" t="s">
        <v>687</v>
      </c>
      <c r="H2112" s="434" t="s">
        <v>687</v>
      </c>
      <c r="W2112" s="117" t="s">
        <v>687</v>
      </c>
      <c r="X2112" s="117" t="s">
        <v>687</v>
      </c>
    </row>
    <row r="2113" spans="4:24" x14ac:dyDescent="0.25">
      <c r="D2113" s="117" t="s">
        <v>687</v>
      </c>
      <c r="E2113" s="117" t="s">
        <v>687</v>
      </c>
      <c r="F2113" s="117" t="s">
        <v>687</v>
      </c>
      <c r="G2113" s="117" t="s">
        <v>687</v>
      </c>
      <c r="H2113" s="434" t="s">
        <v>687</v>
      </c>
      <c r="W2113" s="117" t="s">
        <v>687</v>
      </c>
      <c r="X2113" s="117" t="s">
        <v>687</v>
      </c>
    </row>
    <row r="2114" spans="4:24" x14ac:dyDescent="0.25">
      <c r="D2114" s="117" t="s">
        <v>687</v>
      </c>
      <c r="E2114" s="117" t="s">
        <v>687</v>
      </c>
      <c r="F2114" s="117" t="s">
        <v>687</v>
      </c>
      <c r="G2114" s="117" t="s">
        <v>687</v>
      </c>
      <c r="H2114" s="434" t="s">
        <v>687</v>
      </c>
      <c r="W2114" s="117" t="s">
        <v>687</v>
      </c>
      <c r="X2114" s="117" t="s">
        <v>687</v>
      </c>
    </row>
    <row r="2115" spans="4:24" x14ac:dyDescent="0.25">
      <c r="D2115" s="117" t="s">
        <v>687</v>
      </c>
      <c r="E2115" s="117" t="s">
        <v>687</v>
      </c>
      <c r="F2115" s="117" t="s">
        <v>687</v>
      </c>
      <c r="G2115" s="117" t="s">
        <v>687</v>
      </c>
      <c r="H2115" s="434" t="s">
        <v>687</v>
      </c>
      <c r="W2115" s="117" t="s">
        <v>687</v>
      </c>
      <c r="X2115" s="117" t="s">
        <v>687</v>
      </c>
    </row>
    <row r="2116" spans="4:24" x14ac:dyDescent="0.25">
      <c r="D2116" s="117" t="s">
        <v>687</v>
      </c>
      <c r="E2116" s="117" t="s">
        <v>687</v>
      </c>
      <c r="F2116" s="117" t="s">
        <v>687</v>
      </c>
      <c r="G2116" s="117" t="s">
        <v>687</v>
      </c>
      <c r="H2116" s="434" t="s">
        <v>687</v>
      </c>
      <c r="W2116" s="117" t="s">
        <v>687</v>
      </c>
      <c r="X2116" s="117" t="s">
        <v>687</v>
      </c>
    </row>
    <row r="2117" spans="4:24" x14ac:dyDescent="0.25">
      <c r="D2117" s="117" t="s">
        <v>687</v>
      </c>
      <c r="E2117" s="117" t="s">
        <v>687</v>
      </c>
      <c r="F2117" s="117" t="s">
        <v>687</v>
      </c>
      <c r="G2117" s="117" t="s">
        <v>687</v>
      </c>
      <c r="H2117" s="434" t="s">
        <v>687</v>
      </c>
      <c r="W2117" s="117" t="s">
        <v>687</v>
      </c>
      <c r="X2117" s="117" t="s">
        <v>687</v>
      </c>
    </row>
    <row r="2118" spans="4:24" x14ac:dyDescent="0.25">
      <c r="D2118" s="117" t="s">
        <v>687</v>
      </c>
      <c r="E2118" s="117" t="s">
        <v>687</v>
      </c>
      <c r="F2118" s="117" t="s">
        <v>687</v>
      </c>
      <c r="G2118" s="117" t="s">
        <v>687</v>
      </c>
      <c r="H2118" s="434" t="s">
        <v>687</v>
      </c>
      <c r="W2118" s="117" t="s">
        <v>687</v>
      </c>
      <c r="X2118" s="117" t="s">
        <v>687</v>
      </c>
    </row>
    <row r="2119" spans="4:24" x14ac:dyDescent="0.25">
      <c r="D2119" s="117" t="s">
        <v>687</v>
      </c>
      <c r="E2119" s="117" t="s">
        <v>687</v>
      </c>
      <c r="F2119" s="117" t="s">
        <v>687</v>
      </c>
      <c r="G2119" s="117" t="s">
        <v>687</v>
      </c>
      <c r="H2119" s="434" t="s">
        <v>687</v>
      </c>
      <c r="W2119" s="117" t="s">
        <v>687</v>
      </c>
      <c r="X2119" s="117" t="s">
        <v>687</v>
      </c>
    </row>
    <row r="2120" spans="4:24" x14ac:dyDescent="0.25">
      <c r="D2120" s="117" t="s">
        <v>687</v>
      </c>
      <c r="E2120" s="117" t="s">
        <v>687</v>
      </c>
      <c r="F2120" s="117" t="s">
        <v>687</v>
      </c>
      <c r="G2120" s="117" t="s">
        <v>687</v>
      </c>
      <c r="H2120" s="434" t="s">
        <v>687</v>
      </c>
      <c r="W2120" s="117" t="s">
        <v>687</v>
      </c>
      <c r="X2120" s="117" t="s">
        <v>687</v>
      </c>
    </row>
    <row r="2121" spans="4:24" x14ac:dyDescent="0.25">
      <c r="D2121" s="117" t="s">
        <v>687</v>
      </c>
      <c r="E2121" s="117" t="s">
        <v>687</v>
      </c>
      <c r="F2121" s="117" t="s">
        <v>687</v>
      </c>
      <c r="G2121" s="117" t="s">
        <v>687</v>
      </c>
      <c r="H2121" s="434" t="s">
        <v>687</v>
      </c>
      <c r="W2121" s="117" t="s">
        <v>687</v>
      </c>
      <c r="X2121" s="117" t="s">
        <v>687</v>
      </c>
    </row>
    <row r="2122" spans="4:24" x14ac:dyDescent="0.25">
      <c r="D2122" s="117" t="s">
        <v>687</v>
      </c>
      <c r="E2122" s="117" t="s">
        <v>687</v>
      </c>
      <c r="F2122" s="117" t="s">
        <v>687</v>
      </c>
      <c r="G2122" s="117" t="s">
        <v>687</v>
      </c>
      <c r="H2122" s="434" t="s">
        <v>687</v>
      </c>
      <c r="W2122" s="117" t="s">
        <v>687</v>
      </c>
      <c r="X2122" s="117" t="s">
        <v>687</v>
      </c>
    </row>
    <row r="2123" spans="4:24" x14ac:dyDescent="0.25">
      <c r="D2123" s="117" t="s">
        <v>687</v>
      </c>
      <c r="E2123" s="117" t="s">
        <v>687</v>
      </c>
      <c r="F2123" s="117" t="s">
        <v>687</v>
      </c>
      <c r="G2123" s="117" t="s">
        <v>687</v>
      </c>
      <c r="H2123" s="434" t="s">
        <v>687</v>
      </c>
      <c r="W2123" s="117" t="s">
        <v>687</v>
      </c>
      <c r="X2123" s="117" t="s">
        <v>687</v>
      </c>
    </row>
    <row r="2124" spans="4:24" x14ac:dyDescent="0.25">
      <c r="D2124" s="117" t="s">
        <v>687</v>
      </c>
      <c r="E2124" s="117" t="s">
        <v>687</v>
      </c>
      <c r="F2124" s="117" t="s">
        <v>687</v>
      </c>
      <c r="G2124" s="117" t="s">
        <v>687</v>
      </c>
      <c r="H2124" s="434" t="s">
        <v>687</v>
      </c>
      <c r="W2124" s="117" t="s">
        <v>687</v>
      </c>
      <c r="X2124" s="117" t="s">
        <v>687</v>
      </c>
    </row>
    <row r="2125" spans="4:24" x14ac:dyDescent="0.25">
      <c r="D2125" s="117" t="s">
        <v>687</v>
      </c>
      <c r="E2125" s="117" t="s">
        <v>687</v>
      </c>
      <c r="F2125" s="117" t="s">
        <v>687</v>
      </c>
      <c r="G2125" s="117" t="s">
        <v>687</v>
      </c>
      <c r="H2125" s="434" t="s">
        <v>687</v>
      </c>
      <c r="W2125" s="117" t="s">
        <v>687</v>
      </c>
      <c r="X2125" s="117" t="s">
        <v>687</v>
      </c>
    </row>
    <row r="2126" spans="4:24" x14ac:dyDescent="0.25">
      <c r="D2126" s="117" t="s">
        <v>687</v>
      </c>
      <c r="E2126" s="117" t="s">
        <v>687</v>
      </c>
      <c r="F2126" s="117" t="s">
        <v>687</v>
      </c>
      <c r="G2126" s="117" t="s">
        <v>687</v>
      </c>
      <c r="H2126" s="434" t="s">
        <v>687</v>
      </c>
      <c r="W2126" s="117" t="s">
        <v>687</v>
      </c>
      <c r="X2126" s="117" t="s">
        <v>687</v>
      </c>
    </row>
    <row r="2127" spans="4:24" x14ac:dyDescent="0.25">
      <c r="D2127" s="117" t="s">
        <v>687</v>
      </c>
      <c r="E2127" s="117" t="s">
        <v>687</v>
      </c>
      <c r="F2127" s="117" t="s">
        <v>687</v>
      </c>
      <c r="G2127" s="117" t="s">
        <v>687</v>
      </c>
      <c r="H2127" s="434" t="s">
        <v>687</v>
      </c>
      <c r="W2127" s="117" t="s">
        <v>687</v>
      </c>
      <c r="X2127" s="117" t="s">
        <v>687</v>
      </c>
    </row>
    <row r="2128" spans="4:24" x14ac:dyDescent="0.25">
      <c r="D2128" s="117" t="s">
        <v>687</v>
      </c>
      <c r="E2128" s="117" t="s">
        <v>687</v>
      </c>
      <c r="F2128" s="117" t="s">
        <v>687</v>
      </c>
      <c r="G2128" s="117" t="s">
        <v>687</v>
      </c>
      <c r="H2128" s="434" t="s">
        <v>687</v>
      </c>
      <c r="W2128" s="117" t="s">
        <v>687</v>
      </c>
      <c r="X2128" s="117" t="s">
        <v>687</v>
      </c>
    </row>
    <row r="2129" spans="4:24" x14ac:dyDescent="0.25">
      <c r="D2129" s="117" t="s">
        <v>687</v>
      </c>
      <c r="E2129" s="117" t="s">
        <v>687</v>
      </c>
      <c r="F2129" s="117" t="s">
        <v>687</v>
      </c>
      <c r="G2129" s="117" t="s">
        <v>687</v>
      </c>
      <c r="H2129" s="434" t="s">
        <v>687</v>
      </c>
      <c r="W2129" s="117" t="s">
        <v>687</v>
      </c>
      <c r="X2129" s="117" t="s">
        <v>687</v>
      </c>
    </row>
    <row r="2130" spans="4:24" x14ac:dyDescent="0.25">
      <c r="D2130" s="117" t="s">
        <v>687</v>
      </c>
      <c r="E2130" s="117" t="s">
        <v>687</v>
      </c>
      <c r="F2130" s="117" t="s">
        <v>687</v>
      </c>
      <c r="G2130" s="117" t="s">
        <v>687</v>
      </c>
      <c r="H2130" s="434" t="s">
        <v>687</v>
      </c>
      <c r="W2130" s="117" t="s">
        <v>687</v>
      </c>
      <c r="X2130" s="117" t="s">
        <v>687</v>
      </c>
    </row>
    <row r="2131" spans="4:24" x14ac:dyDescent="0.25">
      <c r="D2131" s="117" t="s">
        <v>687</v>
      </c>
      <c r="E2131" s="117" t="s">
        <v>687</v>
      </c>
      <c r="F2131" s="117" t="s">
        <v>687</v>
      </c>
      <c r="G2131" s="117" t="s">
        <v>687</v>
      </c>
      <c r="H2131" s="434" t="s">
        <v>687</v>
      </c>
      <c r="W2131" s="117" t="s">
        <v>687</v>
      </c>
      <c r="X2131" s="117" t="s">
        <v>687</v>
      </c>
    </row>
    <row r="2132" spans="4:24" x14ac:dyDescent="0.25">
      <c r="D2132" s="117" t="s">
        <v>687</v>
      </c>
      <c r="E2132" s="117" t="s">
        <v>687</v>
      </c>
      <c r="F2132" s="117" t="s">
        <v>687</v>
      </c>
      <c r="G2132" s="117" t="s">
        <v>687</v>
      </c>
      <c r="H2132" s="434" t="s">
        <v>687</v>
      </c>
      <c r="W2132" s="117" t="s">
        <v>687</v>
      </c>
      <c r="X2132" s="117" t="s">
        <v>687</v>
      </c>
    </row>
    <row r="2133" spans="4:24" x14ac:dyDescent="0.25">
      <c r="D2133" s="117" t="s">
        <v>687</v>
      </c>
      <c r="E2133" s="117" t="s">
        <v>687</v>
      </c>
      <c r="F2133" s="117" t="s">
        <v>687</v>
      </c>
      <c r="G2133" s="117" t="s">
        <v>687</v>
      </c>
      <c r="H2133" s="434" t="s">
        <v>687</v>
      </c>
      <c r="W2133" s="117" t="s">
        <v>687</v>
      </c>
      <c r="X2133" s="117" t="s">
        <v>687</v>
      </c>
    </row>
    <row r="2134" spans="4:24" x14ac:dyDescent="0.25">
      <c r="D2134" s="117" t="s">
        <v>687</v>
      </c>
      <c r="E2134" s="117" t="s">
        <v>687</v>
      </c>
      <c r="F2134" s="117" t="s">
        <v>687</v>
      </c>
      <c r="G2134" s="117" t="s">
        <v>687</v>
      </c>
      <c r="H2134" s="434" t="s">
        <v>687</v>
      </c>
      <c r="W2134" s="117" t="s">
        <v>687</v>
      </c>
      <c r="X2134" s="117" t="s">
        <v>687</v>
      </c>
    </row>
    <row r="2135" spans="4:24" x14ac:dyDescent="0.25">
      <c r="D2135" s="117" t="s">
        <v>687</v>
      </c>
      <c r="E2135" s="117" t="s">
        <v>687</v>
      </c>
      <c r="F2135" s="117" t="s">
        <v>687</v>
      </c>
      <c r="G2135" s="117" t="s">
        <v>687</v>
      </c>
      <c r="H2135" s="434" t="s">
        <v>687</v>
      </c>
      <c r="W2135" s="117" t="s">
        <v>687</v>
      </c>
      <c r="X2135" s="117" t="s">
        <v>687</v>
      </c>
    </row>
    <row r="2136" spans="4:24" x14ac:dyDescent="0.25">
      <c r="D2136" s="117" t="s">
        <v>687</v>
      </c>
      <c r="E2136" s="117" t="s">
        <v>687</v>
      </c>
      <c r="F2136" s="117" t="s">
        <v>687</v>
      </c>
      <c r="G2136" s="117" t="s">
        <v>687</v>
      </c>
      <c r="H2136" s="434" t="s">
        <v>687</v>
      </c>
      <c r="W2136" s="117" t="s">
        <v>687</v>
      </c>
      <c r="X2136" s="117" t="s">
        <v>687</v>
      </c>
    </row>
    <row r="2137" spans="4:24" x14ac:dyDescent="0.25">
      <c r="D2137" s="117" t="s">
        <v>687</v>
      </c>
      <c r="E2137" s="117" t="s">
        <v>687</v>
      </c>
      <c r="F2137" s="117" t="s">
        <v>687</v>
      </c>
      <c r="G2137" s="117" t="s">
        <v>687</v>
      </c>
      <c r="H2137" s="434" t="s">
        <v>687</v>
      </c>
      <c r="W2137" s="117" t="s">
        <v>687</v>
      </c>
      <c r="X2137" s="117" t="s">
        <v>687</v>
      </c>
    </row>
    <row r="2138" spans="4:24" x14ac:dyDescent="0.25">
      <c r="D2138" s="117" t="s">
        <v>687</v>
      </c>
      <c r="E2138" s="117" t="s">
        <v>687</v>
      </c>
      <c r="F2138" s="117" t="s">
        <v>687</v>
      </c>
      <c r="G2138" s="117" t="s">
        <v>687</v>
      </c>
      <c r="H2138" s="434" t="s">
        <v>687</v>
      </c>
      <c r="W2138" s="117" t="s">
        <v>687</v>
      </c>
      <c r="X2138" s="117" t="s">
        <v>687</v>
      </c>
    </row>
    <row r="2139" spans="4:24" x14ac:dyDescent="0.25">
      <c r="D2139" s="117" t="s">
        <v>687</v>
      </c>
      <c r="E2139" s="117" t="s">
        <v>687</v>
      </c>
      <c r="F2139" s="117" t="s">
        <v>687</v>
      </c>
      <c r="G2139" s="117" t="s">
        <v>687</v>
      </c>
      <c r="H2139" s="434" t="s">
        <v>687</v>
      </c>
      <c r="W2139" s="117" t="s">
        <v>687</v>
      </c>
      <c r="X2139" s="117" t="s">
        <v>687</v>
      </c>
    </row>
    <row r="2140" spans="4:24" x14ac:dyDescent="0.25">
      <c r="D2140" s="117" t="s">
        <v>687</v>
      </c>
      <c r="E2140" s="117" t="s">
        <v>687</v>
      </c>
      <c r="F2140" s="117" t="s">
        <v>687</v>
      </c>
      <c r="G2140" s="117" t="s">
        <v>687</v>
      </c>
      <c r="H2140" s="434" t="s">
        <v>687</v>
      </c>
      <c r="W2140" s="117" t="s">
        <v>687</v>
      </c>
      <c r="X2140" s="117" t="s">
        <v>687</v>
      </c>
    </row>
    <row r="2141" spans="4:24" x14ac:dyDescent="0.25">
      <c r="D2141" s="117" t="s">
        <v>687</v>
      </c>
      <c r="E2141" s="117" t="s">
        <v>687</v>
      </c>
      <c r="F2141" s="117" t="s">
        <v>687</v>
      </c>
      <c r="G2141" s="117" t="s">
        <v>687</v>
      </c>
      <c r="H2141" s="434" t="s">
        <v>687</v>
      </c>
      <c r="W2141" s="117" t="s">
        <v>687</v>
      </c>
      <c r="X2141" s="117" t="s">
        <v>687</v>
      </c>
    </row>
    <row r="2142" spans="4:24" x14ac:dyDescent="0.25">
      <c r="D2142" s="117" t="s">
        <v>687</v>
      </c>
      <c r="E2142" s="117" t="s">
        <v>687</v>
      </c>
      <c r="F2142" s="117" t="s">
        <v>687</v>
      </c>
      <c r="G2142" s="117" t="s">
        <v>687</v>
      </c>
      <c r="H2142" s="434" t="s">
        <v>687</v>
      </c>
      <c r="W2142" s="117" t="s">
        <v>687</v>
      </c>
      <c r="X2142" s="117" t="s">
        <v>687</v>
      </c>
    </row>
    <row r="2143" spans="4:24" x14ac:dyDescent="0.25">
      <c r="D2143" s="117" t="s">
        <v>687</v>
      </c>
      <c r="E2143" s="117" t="s">
        <v>687</v>
      </c>
      <c r="F2143" s="117" t="s">
        <v>687</v>
      </c>
      <c r="G2143" s="117" t="s">
        <v>687</v>
      </c>
      <c r="H2143" s="434" t="s">
        <v>687</v>
      </c>
      <c r="W2143" s="117" t="s">
        <v>687</v>
      </c>
      <c r="X2143" s="117" t="s">
        <v>687</v>
      </c>
    </row>
    <row r="2144" spans="4:24" x14ac:dyDescent="0.25">
      <c r="D2144" s="117" t="s">
        <v>687</v>
      </c>
      <c r="E2144" s="117" t="s">
        <v>687</v>
      </c>
      <c r="F2144" s="117" t="s">
        <v>687</v>
      </c>
      <c r="G2144" s="117" t="s">
        <v>687</v>
      </c>
      <c r="H2144" s="434" t="s">
        <v>687</v>
      </c>
      <c r="W2144" s="117" t="s">
        <v>687</v>
      </c>
      <c r="X2144" s="117" t="s">
        <v>687</v>
      </c>
    </row>
    <row r="2145" spans="4:24" x14ac:dyDescent="0.25">
      <c r="D2145" s="117" t="s">
        <v>687</v>
      </c>
      <c r="E2145" s="117" t="s">
        <v>687</v>
      </c>
      <c r="F2145" s="117" t="s">
        <v>687</v>
      </c>
      <c r="G2145" s="117" t="s">
        <v>687</v>
      </c>
      <c r="H2145" s="434" t="s">
        <v>687</v>
      </c>
      <c r="W2145" s="117" t="s">
        <v>687</v>
      </c>
      <c r="X2145" s="117" t="s">
        <v>687</v>
      </c>
    </row>
    <row r="2146" spans="4:24" x14ac:dyDescent="0.25">
      <c r="D2146" s="117" t="s">
        <v>687</v>
      </c>
      <c r="E2146" s="117" t="s">
        <v>687</v>
      </c>
      <c r="F2146" s="117" t="s">
        <v>687</v>
      </c>
      <c r="G2146" s="117" t="s">
        <v>687</v>
      </c>
      <c r="H2146" s="434" t="s">
        <v>687</v>
      </c>
      <c r="W2146" s="117" t="s">
        <v>687</v>
      </c>
      <c r="X2146" s="117" t="s">
        <v>687</v>
      </c>
    </row>
    <row r="2147" spans="4:24" x14ac:dyDescent="0.25">
      <c r="D2147" s="117" t="s">
        <v>687</v>
      </c>
      <c r="E2147" s="117" t="s">
        <v>687</v>
      </c>
      <c r="F2147" s="117" t="s">
        <v>687</v>
      </c>
      <c r="G2147" s="117" t="s">
        <v>687</v>
      </c>
      <c r="H2147" s="434" t="s">
        <v>687</v>
      </c>
      <c r="W2147" s="117" t="s">
        <v>687</v>
      </c>
      <c r="X2147" s="117" t="s">
        <v>687</v>
      </c>
    </row>
    <row r="2148" spans="4:24" x14ac:dyDescent="0.25">
      <c r="D2148" s="117" t="s">
        <v>687</v>
      </c>
      <c r="E2148" s="117" t="s">
        <v>687</v>
      </c>
      <c r="F2148" s="117" t="s">
        <v>687</v>
      </c>
      <c r="G2148" s="117" t="s">
        <v>687</v>
      </c>
      <c r="H2148" s="434" t="s">
        <v>687</v>
      </c>
      <c r="W2148" s="117" t="s">
        <v>687</v>
      </c>
      <c r="X2148" s="117" t="s">
        <v>687</v>
      </c>
    </row>
    <row r="2149" spans="4:24" x14ac:dyDescent="0.25">
      <c r="D2149" s="117" t="s">
        <v>687</v>
      </c>
      <c r="E2149" s="117" t="s">
        <v>687</v>
      </c>
      <c r="F2149" s="117" t="s">
        <v>687</v>
      </c>
      <c r="G2149" s="117" t="s">
        <v>687</v>
      </c>
      <c r="H2149" s="434" t="s">
        <v>687</v>
      </c>
      <c r="W2149" s="117" t="s">
        <v>687</v>
      </c>
      <c r="X2149" s="117" t="s">
        <v>687</v>
      </c>
    </row>
    <row r="2150" spans="4:24" x14ac:dyDescent="0.25">
      <c r="D2150" s="117" t="s">
        <v>687</v>
      </c>
      <c r="E2150" s="117" t="s">
        <v>687</v>
      </c>
      <c r="F2150" s="117" t="s">
        <v>687</v>
      </c>
      <c r="G2150" s="117" t="s">
        <v>687</v>
      </c>
      <c r="H2150" s="434" t="s">
        <v>687</v>
      </c>
      <c r="W2150" s="117" t="s">
        <v>687</v>
      </c>
      <c r="X2150" s="117" t="s">
        <v>687</v>
      </c>
    </row>
    <row r="2151" spans="4:24" x14ac:dyDescent="0.25">
      <c r="D2151" s="117" t="s">
        <v>687</v>
      </c>
      <c r="E2151" s="117" t="s">
        <v>687</v>
      </c>
      <c r="F2151" s="117" t="s">
        <v>687</v>
      </c>
      <c r="G2151" s="117" t="s">
        <v>687</v>
      </c>
      <c r="H2151" s="434" t="s">
        <v>687</v>
      </c>
      <c r="W2151" s="117" t="s">
        <v>687</v>
      </c>
      <c r="X2151" s="117" t="s">
        <v>687</v>
      </c>
    </row>
    <row r="2152" spans="4:24" x14ac:dyDescent="0.25">
      <c r="D2152" s="117" t="s">
        <v>687</v>
      </c>
      <c r="E2152" s="117" t="s">
        <v>687</v>
      </c>
      <c r="F2152" s="117" t="s">
        <v>687</v>
      </c>
      <c r="G2152" s="117" t="s">
        <v>687</v>
      </c>
      <c r="H2152" s="434" t="s">
        <v>687</v>
      </c>
      <c r="W2152" s="117" t="s">
        <v>687</v>
      </c>
      <c r="X2152" s="117" t="s">
        <v>687</v>
      </c>
    </row>
    <row r="2153" spans="4:24" x14ac:dyDescent="0.25">
      <c r="D2153" s="117" t="s">
        <v>687</v>
      </c>
      <c r="E2153" s="117" t="s">
        <v>687</v>
      </c>
      <c r="F2153" s="117" t="s">
        <v>687</v>
      </c>
      <c r="G2153" s="117" t="s">
        <v>687</v>
      </c>
      <c r="H2153" s="434" t="s">
        <v>687</v>
      </c>
      <c r="W2153" s="117" t="s">
        <v>687</v>
      </c>
      <c r="X2153" s="117" t="s">
        <v>687</v>
      </c>
    </row>
    <row r="2154" spans="4:24" x14ac:dyDescent="0.25">
      <c r="D2154" s="117" t="s">
        <v>687</v>
      </c>
      <c r="E2154" s="117" t="s">
        <v>687</v>
      </c>
      <c r="F2154" s="117" t="s">
        <v>687</v>
      </c>
      <c r="G2154" s="117" t="s">
        <v>687</v>
      </c>
      <c r="H2154" s="434" t="s">
        <v>687</v>
      </c>
      <c r="W2154" s="117" t="s">
        <v>687</v>
      </c>
      <c r="X2154" s="117" t="s">
        <v>687</v>
      </c>
    </row>
    <row r="2155" spans="4:24" x14ac:dyDescent="0.25">
      <c r="D2155" s="117" t="s">
        <v>687</v>
      </c>
      <c r="E2155" s="117" t="s">
        <v>687</v>
      </c>
      <c r="F2155" s="117" t="s">
        <v>687</v>
      </c>
      <c r="G2155" s="117" t="s">
        <v>687</v>
      </c>
      <c r="H2155" s="434" t="s">
        <v>687</v>
      </c>
      <c r="W2155" s="117" t="s">
        <v>687</v>
      </c>
      <c r="X2155" s="117" t="s">
        <v>687</v>
      </c>
    </row>
    <row r="2156" spans="4:24" x14ac:dyDescent="0.25">
      <c r="D2156" s="117" t="s">
        <v>687</v>
      </c>
      <c r="E2156" s="117" t="s">
        <v>687</v>
      </c>
      <c r="F2156" s="117" t="s">
        <v>687</v>
      </c>
      <c r="G2156" s="117" t="s">
        <v>687</v>
      </c>
      <c r="H2156" s="434" t="s">
        <v>687</v>
      </c>
      <c r="W2156" s="117" t="s">
        <v>687</v>
      </c>
      <c r="X2156" s="117" t="s">
        <v>687</v>
      </c>
    </row>
    <row r="2157" spans="4:24" x14ac:dyDescent="0.25">
      <c r="D2157" s="117" t="s">
        <v>687</v>
      </c>
      <c r="E2157" s="117" t="s">
        <v>687</v>
      </c>
      <c r="F2157" s="117" t="s">
        <v>687</v>
      </c>
      <c r="G2157" s="117" t="s">
        <v>687</v>
      </c>
      <c r="H2157" s="434" t="s">
        <v>687</v>
      </c>
      <c r="W2157" s="117" t="s">
        <v>687</v>
      </c>
      <c r="X2157" s="117" t="s">
        <v>687</v>
      </c>
    </row>
    <row r="2158" spans="4:24" x14ac:dyDescent="0.25">
      <c r="D2158" s="117" t="s">
        <v>687</v>
      </c>
      <c r="E2158" s="117" t="s">
        <v>687</v>
      </c>
      <c r="F2158" s="117" t="s">
        <v>687</v>
      </c>
      <c r="G2158" s="117" t="s">
        <v>687</v>
      </c>
      <c r="H2158" s="434" t="s">
        <v>687</v>
      </c>
      <c r="W2158" s="117" t="s">
        <v>687</v>
      </c>
      <c r="X2158" s="117" t="s">
        <v>687</v>
      </c>
    </row>
    <row r="2159" spans="4:24" x14ac:dyDescent="0.25">
      <c r="D2159" s="117" t="s">
        <v>687</v>
      </c>
      <c r="E2159" s="117" t="s">
        <v>687</v>
      </c>
      <c r="F2159" s="117" t="s">
        <v>687</v>
      </c>
      <c r="G2159" s="117" t="s">
        <v>687</v>
      </c>
      <c r="H2159" s="434" t="s">
        <v>687</v>
      </c>
      <c r="W2159" s="117" t="s">
        <v>687</v>
      </c>
      <c r="X2159" s="117" t="s">
        <v>687</v>
      </c>
    </row>
    <row r="2160" spans="4:24" x14ac:dyDescent="0.25">
      <c r="D2160" s="117" t="s">
        <v>687</v>
      </c>
      <c r="E2160" s="117" t="s">
        <v>687</v>
      </c>
      <c r="F2160" s="117" t="s">
        <v>687</v>
      </c>
      <c r="G2160" s="117" t="s">
        <v>687</v>
      </c>
      <c r="H2160" s="434" t="s">
        <v>687</v>
      </c>
      <c r="W2160" s="117" t="s">
        <v>687</v>
      </c>
      <c r="X2160" s="117" t="s">
        <v>687</v>
      </c>
    </row>
    <row r="2161" spans="4:24" x14ac:dyDescent="0.25">
      <c r="D2161" s="117" t="s">
        <v>687</v>
      </c>
      <c r="E2161" s="117" t="s">
        <v>687</v>
      </c>
      <c r="F2161" s="117" t="s">
        <v>687</v>
      </c>
      <c r="G2161" s="117" t="s">
        <v>687</v>
      </c>
      <c r="H2161" s="434" t="s">
        <v>687</v>
      </c>
      <c r="W2161" s="117" t="s">
        <v>687</v>
      </c>
      <c r="X2161" s="117" t="s">
        <v>687</v>
      </c>
    </row>
    <row r="2162" spans="4:24" x14ac:dyDescent="0.25">
      <c r="D2162" s="117" t="s">
        <v>687</v>
      </c>
      <c r="E2162" s="117" t="s">
        <v>687</v>
      </c>
      <c r="F2162" s="117" t="s">
        <v>687</v>
      </c>
      <c r="G2162" s="117" t="s">
        <v>687</v>
      </c>
      <c r="H2162" s="434" t="s">
        <v>687</v>
      </c>
      <c r="W2162" s="117" t="s">
        <v>687</v>
      </c>
      <c r="X2162" s="117" t="s">
        <v>687</v>
      </c>
    </row>
    <row r="2163" spans="4:24" x14ac:dyDescent="0.25">
      <c r="D2163" s="117" t="s">
        <v>687</v>
      </c>
      <c r="E2163" s="117" t="s">
        <v>687</v>
      </c>
      <c r="F2163" s="117" t="s">
        <v>687</v>
      </c>
      <c r="G2163" s="117" t="s">
        <v>687</v>
      </c>
      <c r="H2163" s="434" t="s">
        <v>687</v>
      </c>
      <c r="W2163" s="117" t="s">
        <v>687</v>
      </c>
      <c r="X2163" s="117" t="s">
        <v>687</v>
      </c>
    </row>
    <row r="2164" spans="4:24" x14ac:dyDescent="0.25">
      <c r="D2164" s="117" t="s">
        <v>687</v>
      </c>
      <c r="E2164" s="117" t="s">
        <v>687</v>
      </c>
      <c r="F2164" s="117" t="s">
        <v>687</v>
      </c>
      <c r="G2164" s="117" t="s">
        <v>687</v>
      </c>
      <c r="H2164" s="434" t="s">
        <v>687</v>
      </c>
      <c r="W2164" s="117" t="s">
        <v>687</v>
      </c>
      <c r="X2164" s="117" t="s">
        <v>687</v>
      </c>
    </row>
    <row r="2165" spans="4:24" x14ac:dyDescent="0.25">
      <c r="D2165" s="117" t="s">
        <v>687</v>
      </c>
      <c r="E2165" s="117" t="s">
        <v>687</v>
      </c>
      <c r="F2165" s="117" t="s">
        <v>687</v>
      </c>
      <c r="G2165" s="117" t="s">
        <v>687</v>
      </c>
      <c r="H2165" s="434" t="s">
        <v>687</v>
      </c>
      <c r="W2165" s="117" t="s">
        <v>687</v>
      </c>
      <c r="X2165" s="117" t="s">
        <v>687</v>
      </c>
    </row>
    <row r="2166" spans="4:24" x14ac:dyDescent="0.25">
      <c r="D2166" s="117" t="s">
        <v>687</v>
      </c>
      <c r="E2166" s="117" t="s">
        <v>687</v>
      </c>
      <c r="F2166" s="117" t="s">
        <v>687</v>
      </c>
      <c r="G2166" s="117" t="s">
        <v>687</v>
      </c>
      <c r="H2166" s="434" t="s">
        <v>687</v>
      </c>
      <c r="W2166" s="117" t="s">
        <v>687</v>
      </c>
      <c r="X2166" s="117" t="s">
        <v>687</v>
      </c>
    </row>
    <row r="2167" spans="4:24" x14ac:dyDescent="0.25">
      <c r="D2167" s="117" t="s">
        <v>687</v>
      </c>
      <c r="E2167" s="117" t="s">
        <v>687</v>
      </c>
      <c r="F2167" s="117" t="s">
        <v>687</v>
      </c>
      <c r="G2167" s="117" t="s">
        <v>687</v>
      </c>
      <c r="H2167" s="434" t="s">
        <v>687</v>
      </c>
      <c r="W2167" s="117" t="s">
        <v>687</v>
      </c>
      <c r="X2167" s="117" t="s">
        <v>687</v>
      </c>
    </row>
    <row r="2168" spans="4:24" x14ac:dyDescent="0.25">
      <c r="D2168" s="117" t="s">
        <v>687</v>
      </c>
      <c r="E2168" s="117" t="s">
        <v>687</v>
      </c>
      <c r="F2168" s="117" t="s">
        <v>687</v>
      </c>
      <c r="G2168" s="117" t="s">
        <v>687</v>
      </c>
      <c r="H2168" s="434" t="s">
        <v>687</v>
      </c>
      <c r="W2168" s="117" t="s">
        <v>687</v>
      </c>
      <c r="X2168" s="117" t="s">
        <v>687</v>
      </c>
    </row>
    <row r="2169" spans="4:24" x14ac:dyDescent="0.25">
      <c r="D2169" s="117" t="s">
        <v>687</v>
      </c>
      <c r="E2169" s="117" t="s">
        <v>687</v>
      </c>
      <c r="F2169" s="117" t="s">
        <v>687</v>
      </c>
      <c r="G2169" s="117" t="s">
        <v>687</v>
      </c>
      <c r="H2169" s="434" t="s">
        <v>687</v>
      </c>
      <c r="W2169" s="117" t="s">
        <v>687</v>
      </c>
      <c r="X2169" s="117" t="s">
        <v>687</v>
      </c>
    </row>
    <row r="2170" spans="4:24" x14ac:dyDescent="0.25">
      <c r="D2170" s="117" t="s">
        <v>687</v>
      </c>
      <c r="E2170" s="117" t="s">
        <v>687</v>
      </c>
      <c r="F2170" s="117" t="s">
        <v>687</v>
      </c>
      <c r="G2170" s="117" t="s">
        <v>687</v>
      </c>
      <c r="H2170" s="434" t="s">
        <v>687</v>
      </c>
      <c r="W2170" s="117" t="s">
        <v>687</v>
      </c>
      <c r="X2170" s="117" t="s">
        <v>687</v>
      </c>
    </row>
    <row r="2171" spans="4:24" x14ac:dyDescent="0.25">
      <c r="D2171" s="117" t="s">
        <v>687</v>
      </c>
      <c r="E2171" s="117" t="s">
        <v>687</v>
      </c>
      <c r="F2171" s="117" t="s">
        <v>687</v>
      </c>
      <c r="G2171" s="117" t="s">
        <v>687</v>
      </c>
      <c r="H2171" s="434" t="s">
        <v>687</v>
      </c>
      <c r="W2171" s="117" t="s">
        <v>687</v>
      </c>
      <c r="X2171" s="117" t="s">
        <v>687</v>
      </c>
    </row>
    <row r="2172" spans="4:24" x14ac:dyDescent="0.25">
      <c r="D2172" s="117" t="s">
        <v>687</v>
      </c>
      <c r="E2172" s="117" t="s">
        <v>687</v>
      </c>
      <c r="F2172" s="117" t="s">
        <v>687</v>
      </c>
      <c r="G2172" s="117" t="s">
        <v>687</v>
      </c>
      <c r="H2172" s="434" t="s">
        <v>687</v>
      </c>
      <c r="W2172" s="117" t="s">
        <v>687</v>
      </c>
      <c r="X2172" s="117" t="s">
        <v>687</v>
      </c>
    </row>
    <row r="2173" spans="4:24" x14ac:dyDescent="0.25">
      <c r="D2173" s="117" t="s">
        <v>687</v>
      </c>
      <c r="E2173" s="117" t="s">
        <v>687</v>
      </c>
      <c r="F2173" s="117" t="s">
        <v>687</v>
      </c>
      <c r="G2173" s="117" t="s">
        <v>687</v>
      </c>
      <c r="H2173" s="434" t="s">
        <v>687</v>
      </c>
      <c r="W2173" s="117" t="s">
        <v>687</v>
      </c>
      <c r="X2173" s="117" t="s">
        <v>687</v>
      </c>
    </row>
    <row r="2174" spans="4:24" x14ac:dyDescent="0.25">
      <c r="D2174" s="117" t="s">
        <v>687</v>
      </c>
      <c r="E2174" s="117" t="s">
        <v>687</v>
      </c>
      <c r="F2174" s="117" t="s">
        <v>687</v>
      </c>
      <c r="G2174" s="117" t="s">
        <v>687</v>
      </c>
      <c r="H2174" s="434" t="s">
        <v>687</v>
      </c>
      <c r="W2174" s="117" t="s">
        <v>687</v>
      </c>
      <c r="X2174" s="117" t="s">
        <v>687</v>
      </c>
    </row>
    <row r="2175" spans="4:24" x14ac:dyDescent="0.25">
      <c r="D2175" s="117" t="s">
        <v>687</v>
      </c>
      <c r="E2175" s="117" t="s">
        <v>687</v>
      </c>
      <c r="F2175" s="117" t="s">
        <v>687</v>
      </c>
      <c r="G2175" s="117" t="s">
        <v>687</v>
      </c>
      <c r="H2175" s="434" t="s">
        <v>687</v>
      </c>
      <c r="W2175" s="117" t="s">
        <v>687</v>
      </c>
      <c r="X2175" s="117" t="s">
        <v>687</v>
      </c>
    </row>
    <row r="2176" spans="4:24" x14ac:dyDescent="0.25">
      <c r="D2176" s="117" t="s">
        <v>687</v>
      </c>
      <c r="E2176" s="117" t="s">
        <v>687</v>
      </c>
      <c r="F2176" s="117" t="s">
        <v>687</v>
      </c>
      <c r="G2176" s="117" t="s">
        <v>687</v>
      </c>
      <c r="H2176" s="434" t="s">
        <v>687</v>
      </c>
      <c r="W2176" s="117" t="s">
        <v>687</v>
      </c>
      <c r="X2176" s="117" t="s">
        <v>687</v>
      </c>
    </row>
    <row r="2177" spans="4:24" x14ac:dyDescent="0.25">
      <c r="D2177" s="117" t="s">
        <v>687</v>
      </c>
      <c r="E2177" s="117" t="s">
        <v>687</v>
      </c>
      <c r="F2177" s="117" t="s">
        <v>687</v>
      </c>
      <c r="G2177" s="117" t="s">
        <v>687</v>
      </c>
      <c r="H2177" s="434" t="s">
        <v>687</v>
      </c>
      <c r="W2177" s="117" t="s">
        <v>687</v>
      </c>
      <c r="X2177" s="117" t="s">
        <v>687</v>
      </c>
    </row>
    <row r="2178" spans="4:24" x14ac:dyDescent="0.25">
      <c r="D2178" s="117" t="s">
        <v>687</v>
      </c>
      <c r="E2178" s="117" t="s">
        <v>687</v>
      </c>
      <c r="F2178" s="117" t="s">
        <v>687</v>
      </c>
      <c r="G2178" s="117" t="s">
        <v>687</v>
      </c>
      <c r="H2178" s="434" t="s">
        <v>687</v>
      </c>
      <c r="W2178" s="117" t="s">
        <v>687</v>
      </c>
      <c r="X2178" s="117" t="s">
        <v>687</v>
      </c>
    </row>
    <row r="2179" spans="4:24" x14ac:dyDescent="0.25">
      <c r="D2179" s="117" t="s">
        <v>687</v>
      </c>
      <c r="E2179" s="117" t="s">
        <v>687</v>
      </c>
      <c r="F2179" s="117" t="s">
        <v>687</v>
      </c>
      <c r="G2179" s="117" t="s">
        <v>687</v>
      </c>
      <c r="H2179" s="434" t="s">
        <v>687</v>
      </c>
      <c r="W2179" s="117" t="s">
        <v>687</v>
      </c>
      <c r="X2179" s="117" t="s">
        <v>687</v>
      </c>
    </row>
    <row r="2180" spans="4:24" x14ac:dyDescent="0.25">
      <c r="D2180" s="117" t="s">
        <v>687</v>
      </c>
      <c r="E2180" s="117" t="s">
        <v>687</v>
      </c>
      <c r="F2180" s="117" t="s">
        <v>687</v>
      </c>
      <c r="G2180" s="117" t="s">
        <v>687</v>
      </c>
      <c r="H2180" s="434" t="s">
        <v>687</v>
      </c>
      <c r="W2180" s="117" t="s">
        <v>687</v>
      </c>
      <c r="X2180" s="117" t="s">
        <v>687</v>
      </c>
    </row>
    <row r="2181" spans="4:24" x14ac:dyDescent="0.25">
      <c r="D2181" s="117" t="s">
        <v>687</v>
      </c>
      <c r="E2181" s="117" t="s">
        <v>687</v>
      </c>
      <c r="F2181" s="117" t="s">
        <v>687</v>
      </c>
      <c r="G2181" s="117" t="s">
        <v>687</v>
      </c>
      <c r="H2181" s="434" t="s">
        <v>687</v>
      </c>
      <c r="W2181" s="117" t="s">
        <v>687</v>
      </c>
      <c r="X2181" s="117" t="s">
        <v>687</v>
      </c>
    </row>
    <row r="2182" spans="4:24" x14ac:dyDescent="0.25">
      <c r="D2182" s="117" t="s">
        <v>687</v>
      </c>
      <c r="E2182" s="117" t="s">
        <v>687</v>
      </c>
      <c r="F2182" s="117" t="s">
        <v>687</v>
      </c>
      <c r="G2182" s="117" t="s">
        <v>687</v>
      </c>
      <c r="H2182" s="434" t="s">
        <v>687</v>
      </c>
      <c r="W2182" s="117" t="s">
        <v>687</v>
      </c>
      <c r="X2182" s="117" t="s">
        <v>687</v>
      </c>
    </row>
    <row r="2183" spans="4:24" x14ac:dyDescent="0.25">
      <c r="D2183" s="117" t="s">
        <v>687</v>
      </c>
      <c r="E2183" s="117" t="s">
        <v>687</v>
      </c>
      <c r="F2183" s="117" t="s">
        <v>687</v>
      </c>
      <c r="G2183" s="117" t="s">
        <v>687</v>
      </c>
      <c r="H2183" s="434" t="s">
        <v>687</v>
      </c>
      <c r="W2183" s="117" t="s">
        <v>687</v>
      </c>
      <c r="X2183" s="117" t="s">
        <v>687</v>
      </c>
    </row>
    <row r="2184" spans="4:24" x14ac:dyDescent="0.25">
      <c r="D2184" s="117" t="s">
        <v>687</v>
      </c>
      <c r="E2184" s="117" t="s">
        <v>687</v>
      </c>
      <c r="F2184" s="117" t="s">
        <v>687</v>
      </c>
      <c r="G2184" s="117" t="s">
        <v>687</v>
      </c>
      <c r="H2184" s="434" t="s">
        <v>687</v>
      </c>
      <c r="W2184" s="117" t="s">
        <v>687</v>
      </c>
      <c r="X2184" s="117" t="s">
        <v>687</v>
      </c>
    </row>
    <row r="2185" spans="4:24" x14ac:dyDescent="0.25">
      <c r="D2185" s="117" t="s">
        <v>687</v>
      </c>
      <c r="E2185" s="117" t="s">
        <v>687</v>
      </c>
      <c r="F2185" s="117" t="s">
        <v>687</v>
      </c>
      <c r="G2185" s="117" t="s">
        <v>687</v>
      </c>
      <c r="H2185" s="434" t="s">
        <v>687</v>
      </c>
      <c r="W2185" s="117" t="s">
        <v>687</v>
      </c>
      <c r="X2185" s="117" t="s">
        <v>687</v>
      </c>
    </row>
    <row r="2186" spans="4:24" x14ac:dyDescent="0.25">
      <c r="D2186" s="117" t="s">
        <v>687</v>
      </c>
      <c r="E2186" s="117" t="s">
        <v>687</v>
      </c>
      <c r="F2186" s="117" t="s">
        <v>687</v>
      </c>
      <c r="G2186" s="117" t="s">
        <v>687</v>
      </c>
      <c r="H2186" s="434" t="s">
        <v>687</v>
      </c>
      <c r="W2186" s="117" t="s">
        <v>687</v>
      </c>
      <c r="X2186" s="117" t="s">
        <v>687</v>
      </c>
    </row>
    <row r="2187" spans="4:24" x14ac:dyDescent="0.25">
      <c r="D2187" s="117" t="s">
        <v>687</v>
      </c>
      <c r="E2187" s="117" t="s">
        <v>687</v>
      </c>
      <c r="F2187" s="117" t="s">
        <v>687</v>
      </c>
      <c r="G2187" s="117" t="s">
        <v>687</v>
      </c>
      <c r="H2187" s="434" t="s">
        <v>687</v>
      </c>
      <c r="W2187" s="117" t="s">
        <v>687</v>
      </c>
      <c r="X2187" s="117" t="s">
        <v>687</v>
      </c>
    </row>
    <row r="2188" spans="4:24" x14ac:dyDescent="0.25">
      <c r="D2188" s="117" t="s">
        <v>687</v>
      </c>
      <c r="E2188" s="117" t="s">
        <v>687</v>
      </c>
      <c r="F2188" s="117" t="s">
        <v>687</v>
      </c>
      <c r="G2188" s="117" t="s">
        <v>687</v>
      </c>
      <c r="H2188" s="434" t="s">
        <v>687</v>
      </c>
      <c r="W2188" s="117" t="s">
        <v>687</v>
      </c>
      <c r="X2188" s="117" t="s">
        <v>687</v>
      </c>
    </row>
    <row r="2189" spans="4:24" x14ac:dyDescent="0.25">
      <c r="D2189" s="117" t="s">
        <v>687</v>
      </c>
      <c r="E2189" s="117" t="s">
        <v>687</v>
      </c>
      <c r="F2189" s="117" t="s">
        <v>687</v>
      </c>
      <c r="G2189" s="117" t="s">
        <v>687</v>
      </c>
      <c r="H2189" s="434" t="s">
        <v>687</v>
      </c>
      <c r="W2189" s="117" t="s">
        <v>687</v>
      </c>
      <c r="X2189" s="117" t="s">
        <v>687</v>
      </c>
    </row>
    <row r="2190" spans="4:24" x14ac:dyDescent="0.25">
      <c r="D2190" s="117" t="s">
        <v>687</v>
      </c>
      <c r="E2190" s="117" t="s">
        <v>687</v>
      </c>
      <c r="F2190" s="117" t="s">
        <v>687</v>
      </c>
      <c r="G2190" s="117" t="s">
        <v>687</v>
      </c>
      <c r="H2190" s="434" t="s">
        <v>687</v>
      </c>
      <c r="W2190" s="117" t="s">
        <v>687</v>
      </c>
      <c r="X2190" s="117" t="s">
        <v>687</v>
      </c>
    </row>
    <row r="2191" spans="4:24" x14ac:dyDescent="0.25">
      <c r="D2191" s="117" t="s">
        <v>687</v>
      </c>
      <c r="E2191" s="117" t="s">
        <v>687</v>
      </c>
      <c r="F2191" s="117" t="s">
        <v>687</v>
      </c>
      <c r="G2191" s="117" t="s">
        <v>687</v>
      </c>
      <c r="H2191" s="434" t="s">
        <v>687</v>
      </c>
      <c r="W2191" s="117" t="s">
        <v>687</v>
      </c>
      <c r="X2191" s="117" t="s">
        <v>687</v>
      </c>
    </row>
    <row r="2192" spans="4:24" x14ac:dyDescent="0.25">
      <c r="D2192" s="117" t="s">
        <v>687</v>
      </c>
      <c r="E2192" s="117" t="s">
        <v>687</v>
      </c>
      <c r="F2192" s="117" t="s">
        <v>687</v>
      </c>
      <c r="G2192" s="117" t="s">
        <v>687</v>
      </c>
      <c r="H2192" s="434" t="s">
        <v>687</v>
      </c>
      <c r="W2192" s="117" t="s">
        <v>687</v>
      </c>
      <c r="X2192" s="117" t="s">
        <v>687</v>
      </c>
    </row>
    <row r="2193" spans="4:24" x14ac:dyDescent="0.25">
      <c r="D2193" s="117" t="s">
        <v>687</v>
      </c>
      <c r="E2193" s="117" t="s">
        <v>687</v>
      </c>
      <c r="F2193" s="117" t="s">
        <v>687</v>
      </c>
      <c r="G2193" s="117" t="s">
        <v>687</v>
      </c>
      <c r="H2193" s="434" t="s">
        <v>687</v>
      </c>
      <c r="W2193" s="117" t="s">
        <v>687</v>
      </c>
      <c r="X2193" s="117" t="s">
        <v>687</v>
      </c>
    </row>
    <row r="2194" spans="4:24" x14ac:dyDescent="0.25">
      <c r="D2194" s="117" t="s">
        <v>687</v>
      </c>
      <c r="E2194" s="117" t="s">
        <v>687</v>
      </c>
      <c r="F2194" s="117" t="s">
        <v>687</v>
      </c>
      <c r="G2194" s="117" t="s">
        <v>687</v>
      </c>
      <c r="H2194" s="434" t="s">
        <v>687</v>
      </c>
      <c r="W2194" s="117" t="s">
        <v>687</v>
      </c>
      <c r="X2194" s="117" t="s">
        <v>687</v>
      </c>
    </row>
    <row r="2195" spans="4:24" x14ac:dyDescent="0.25">
      <c r="D2195" s="117" t="s">
        <v>687</v>
      </c>
      <c r="E2195" s="117" t="s">
        <v>687</v>
      </c>
      <c r="F2195" s="117" t="s">
        <v>687</v>
      </c>
      <c r="G2195" s="117" t="s">
        <v>687</v>
      </c>
      <c r="H2195" s="434" t="s">
        <v>687</v>
      </c>
      <c r="W2195" s="117" t="s">
        <v>687</v>
      </c>
      <c r="X2195" s="117" t="s">
        <v>687</v>
      </c>
    </row>
    <row r="2196" spans="4:24" x14ac:dyDescent="0.25">
      <c r="D2196" s="117" t="s">
        <v>687</v>
      </c>
      <c r="E2196" s="117" t="s">
        <v>687</v>
      </c>
      <c r="F2196" s="117" t="s">
        <v>687</v>
      </c>
      <c r="G2196" s="117" t="s">
        <v>687</v>
      </c>
      <c r="H2196" s="434" t="s">
        <v>687</v>
      </c>
      <c r="W2196" s="117" t="s">
        <v>687</v>
      </c>
      <c r="X2196" s="117" t="s">
        <v>687</v>
      </c>
    </row>
    <row r="2197" spans="4:24" x14ac:dyDescent="0.25">
      <c r="D2197" s="117" t="s">
        <v>687</v>
      </c>
      <c r="E2197" s="117" t="s">
        <v>687</v>
      </c>
      <c r="F2197" s="117" t="s">
        <v>687</v>
      </c>
      <c r="G2197" s="117" t="s">
        <v>687</v>
      </c>
      <c r="H2197" s="434" t="s">
        <v>687</v>
      </c>
      <c r="W2197" s="117" t="s">
        <v>687</v>
      </c>
      <c r="X2197" s="117" t="s">
        <v>687</v>
      </c>
    </row>
    <row r="2198" spans="4:24" x14ac:dyDescent="0.25">
      <c r="D2198" s="117" t="s">
        <v>687</v>
      </c>
      <c r="E2198" s="117" t="s">
        <v>687</v>
      </c>
      <c r="F2198" s="117" t="s">
        <v>687</v>
      </c>
      <c r="G2198" s="117" t="s">
        <v>687</v>
      </c>
      <c r="H2198" s="434" t="s">
        <v>687</v>
      </c>
      <c r="W2198" s="117" t="s">
        <v>687</v>
      </c>
      <c r="X2198" s="117" t="s">
        <v>687</v>
      </c>
    </row>
    <row r="2199" spans="4:24" x14ac:dyDescent="0.25">
      <c r="D2199" s="117" t="s">
        <v>687</v>
      </c>
      <c r="E2199" s="117" t="s">
        <v>687</v>
      </c>
      <c r="F2199" s="117" t="s">
        <v>687</v>
      </c>
      <c r="G2199" s="117" t="s">
        <v>687</v>
      </c>
      <c r="H2199" s="434" t="s">
        <v>687</v>
      </c>
      <c r="W2199" s="117" t="s">
        <v>687</v>
      </c>
      <c r="X2199" s="117" t="s">
        <v>687</v>
      </c>
    </row>
    <row r="2200" spans="4:24" x14ac:dyDescent="0.25">
      <c r="D2200" s="117" t="s">
        <v>687</v>
      </c>
      <c r="E2200" s="117" t="s">
        <v>687</v>
      </c>
      <c r="F2200" s="117" t="s">
        <v>687</v>
      </c>
      <c r="G2200" s="117" t="s">
        <v>687</v>
      </c>
      <c r="H2200" s="434" t="s">
        <v>687</v>
      </c>
      <c r="W2200" s="117" t="s">
        <v>687</v>
      </c>
      <c r="X2200" s="117" t="s">
        <v>687</v>
      </c>
    </row>
    <row r="2201" spans="4:24" x14ac:dyDescent="0.25">
      <c r="D2201" s="117" t="s">
        <v>687</v>
      </c>
      <c r="E2201" s="117" t="s">
        <v>687</v>
      </c>
      <c r="F2201" s="117" t="s">
        <v>687</v>
      </c>
      <c r="G2201" s="117" t="s">
        <v>687</v>
      </c>
      <c r="H2201" s="434" t="s">
        <v>687</v>
      </c>
      <c r="W2201" s="117" t="s">
        <v>687</v>
      </c>
      <c r="X2201" s="117" t="s">
        <v>687</v>
      </c>
    </row>
    <row r="2202" spans="4:24" x14ac:dyDescent="0.25">
      <c r="D2202" s="117" t="s">
        <v>687</v>
      </c>
      <c r="E2202" s="117" t="s">
        <v>687</v>
      </c>
      <c r="F2202" s="117" t="s">
        <v>687</v>
      </c>
      <c r="G2202" s="117" t="s">
        <v>687</v>
      </c>
      <c r="H2202" s="434" t="s">
        <v>687</v>
      </c>
      <c r="W2202" s="117" t="s">
        <v>687</v>
      </c>
      <c r="X2202" s="117" t="s">
        <v>687</v>
      </c>
    </row>
    <row r="2203" spans="4:24" x14ac:dyDescent="0.25">
      <c r="D2203" s="117" t="s">
        <v>687</v>
      </c>
      <c r="E2203" s="117" t="s">
        <v>687</v>
      </c>
      <c r="F2203" s="117" t="s">
        <v>687</v>
      </c>
      <c r="G2203" s="117" t="s">
        <v>687</v>
      </c>
      <c r="H2203" s="434" t="s">
        <v>687</v>
      </c>
      <c r="W2203" s="117" t="s">
        <v>687</v>
      </c>
      <c r="X2203" s="117" t="s">
        <v>687</v>
      </c>
    </row>
    <row r="2204" spans="4:24" x14ac:dyDescent="0.25">
      <c r="D2204" s="117" t="s">
        <v>687</v>
      </c>
      <c r="E2204" s="117" t="s">
        <v>687</v>
      </c>
      <c r="F2204" s="117" t="s">
        <v>687</v>
      </c>
      <c r="G2204" s="117" t="s">
        <v>687</v>
      </c>
      <c r="H2204" s="434" t="s">
        <v>687</v>
      </c>
      <c r="W2204" s="117" t="s">
        <v>687</v>
      </c>
      <c r="X2204" s="117" t="s">
        <v>687</v>
      </c>
    </row>
    <row r="2205" spans="4:24" x14ac:dyDescent="0.25">
      <c r="D2205" s="117" t="s">
        <v>687</v>
      </c>
      <c r="E2205" s="117" t="s">
        <v>687</v>
      </c>
      <c r="F2205" s="117" t="s">
        <v>687</v>
      </c>
      <c r="G2205" s="117" t="s">
        <v>687</v>
      </c>
      <c r="H2205" s="434" t="s">
        <v>687</v>
      </c>
      <c r="W2205" s="117" t="s">
        <v>687</v>
      </c>
      <c r="X2205" s="117" t="s">
        <v>687</v>
      </c>
    </row>
    <row r="2206" spans="4:24" x14ac:dyDescent="0.25">
      <c r="D2206" s="117" t="s">
        <v>687</v>
      </c>
      <c r="E2206" s="117" t="s">
        <v>687</v>
      </c>
      <c r="F2206" s="117" t="s">
        <v>687</v>
      </c>
      <c r="G2206" s="117" t="s">
        <v>687</v>
      </c>
      <c r="H2206" s="434" t="s">
        <v>687</v>
      </c>
      <c r="W2206" s="117" t="s">
        <v>687</v>
      </c>
      <c r="X2206" s="117" t="s">
        <v>687</v>
      </c>
    </row>
    <row r="2207" spans="4:24" x14ac:dyDescent="0.25">
      <c r="D2207" s="117" t="s">
        <v>687</v>
      </c>
      <c r="E2207" s="117" t="s">
        <v>687</v>
      </c>
      <c r="F2207" s="117" t="s">
        <v>687</v>
      </c>
      <c r="G2207" s="117" t="s">
        <v>687</v>
      </c>
      <c r="H2207" s="434" t="s">
        <v>687</v>
      </c>
      <c r="W2207" s="117" t="s">
        <v>687</v>
      </c>
      <c r="X2207" s="117" t="s">
        <v>687</v>
      </c>
    </row>
    <row r="2208" spans="4:24" x14ac:dyDescent="0.25">
      <c r="D2208" s="117" t="s">
        <v>687</v>
      </c>
      <c r="E2208" s="117" t="s">
        <v>687</v>
      </c>
      <c r="F2208" s="117" t="s">
        <v>687</v>
      </c>
      <c r="G2208" s="117" t="s">
        <v>687</v>
      </c>
      <c r="H2208" s="434" t="s">
        <v>687</v>
      </c>
      <c r="W2208" s="117" t="s">
        <v>687</v>
      </c>
      <c r="X2208" s="117" t="s">
        <v>687</v>
      </c>
    </row>
    <row r="2209" spans="4:24" x14ac:dyDescent="0.25">
      <c r="D2209" s="117" t="s">
        <v>687</v>
      </c>
      <c r="E2209" s="117" t="s">
        <v>687</v>
      </c>
      <c r="F2209" s="117" t="s">
        <v>687</v>
      </c>
      <c r="G2209" s="117" t="s">
        <v>687</v>
      </c>
      <c r="H2209" s="434" t="s">
        <v>687</v>
      </c>
      <c r="W2209" s="117" t="s">
        <v>687</v>
      </c>
      <c r="X2209" s="117" t="s">
        <v>687</v>
      </c>
    </row>
    <row r="2210" spans="4:24" x14ac:dyDescent="0.25">
      <c r="D2210" s="117" t="s">
        <v>687</v>
      </c>
      <c r="E2210" s="117" t="s">
        <v>687</v>
      </c>
      <c r="F2210" s="117" t="s">
        <v>687</v>
      </c>
      <c r="G2210" s="117" t="s">
        <v>687</v>
      </c>
      <c r="H2210" s="434" t="s">
        <v>687</v>
      </c>
      <c r="W2210" s="117" t="s">
        <v>687</v>
      </c>
      <c r="X2210" s="117" t="s">
        <v>687</v>
      </c>
    </row>
    <row r="2211" spans="4:24" x14ac:dyDescent="0.25">
      <c r="D2211" s="117" t="s">
        <v>687</v>
      </c>
      <c r="E2211" s="117" t="s">
        <v>687</v>
      </c>
      <c r="F2211" s="117" t="s">
        <v>687</v>
      </c>
      <c r="G2211" s="117" t="s">
        <v>687</v>
      </c>
      <c r="H2211" s="434" t="s">
        <v>687</v>
      </c>
      <c r="W2211" s="117" t="s">
        <v>687</v>
      </c>
      <c r="X2211" s="117" t="s">
        <v>687</v>
      </c>
    </row>
    <row r="2212" spans="4:24" x14ac:dyDescent="0.25">
      <c r="D2212" s="117" t="s">
        <v>687</v>
      </c>
      <c r="E2212" s="117" t="s">
        <v>687</v>
      </c>
      <c r="F2212" s="117" t="s">
        <v>687</v>
      </c>
      <c r="G2212" s="117" t="s">
        <v>687</v>
      </c>
      <c r="H2212" s="434" t="s">
        <v>687</v>
      </c>
      <c r="W2212" s="117" t="s">
        <v>687</v>
      </c>
      <c r="X2212" s="117" t="s">
        <v>687</v>
      </c>
    </row>
    <row r="2213" spans="4:24" x14ac:dyDescent="0.25">
      <c r="D2213" s="117" t="s">
        <v>687</v>
      </c>
      <c r="E2213" s="117" t="s">
        <v>687</v>
      </c>
      <c r="F2213" s="117" t="s">
        <v>687</v>
      </c>
      <c r="G2213" s="117" t="s">
        <v>687</v>
      </c>
      <c r="H2213" s="434" t="s">
        <v>687</v>
      </c>
      <c r="W2213" s="117" t="s">
        <v>687</v>
      </c>
      <c r="X2213" s="117" t="s">
        <v>687</v>
      </c>
    </row>
    <row r="2214" spans="4:24" x14ac:dyDescent="0.25">
      <c r="D2214" s="117" t="s">
        <v>687</v>
      </c>
      <c r="E2214" s="117" t="s">
        <v>687</v>
      </c>
      <c r="F2214" s="117" t="s">
        <v>687</v>
      </c>
      <c r="G2214" s="117" t="s">
        <v>687</v>
      </c>
      <c r="H2214" s="434" t="s">
        <v>687</v>
      </c>
      <c r="W2214" s="117" t="s">
        <v>687</v>
      </c>
      <c r="X2214" s="117" t="s">
        <v>687</v>
      </c>
    </row>
    <row r="2215" spans="4:24" x14ac:dyDescent="0.25">
      <c r="D2215" s="117" t="s">
        <v>687</v>
      </c>
      <c r="E2215" s="117" t="s">
        <v>687</v>
      </c>
      <c r="F2215" s="117" t="s">
        <v>687</v>
      </c>
      <c r="G2215" s="117" t="s">
        <v>687</v>
      </c>
      <c r="H2215" s="434" t="s">
        <v>687</v>
      </c>
      <c r="W2215" s="117" t="s">
        <v>687</v>
      </c>
      <c r="X2215" s="117" t="s">
        <v>687</v>
      </c>
    </row>
    <row r="2216" spans="4:24" x14ac:dyDescent="0.25">
      <c r="D2216" s="117" t="s">
        <v>687</v>
      </c>
      <c r="E2216" s="117" t="s">
        <v>687</v>
      </c>
      <c r="F2216" s="117" t="s">
        <v>687</v>
      </c>
      <c r="G2216" s="117" t="s">
        <v>687</v>
      </c>
      <c r="H2216" s="434" t="s">
        <v>687</v>
      </c>
      <c r="W2216" s="117" t="s">
        <v>687</v>
      </c>
      <c r="X2216" s="117" t="s">
        <v>687</v>
      </c>
    </row>
    <row r="2217" spans="4:24" x14ac:dyDescent="0.25">
      <c r="D2217" s="117" t="s">
        <v>687</v>
      </c>
      <c r="E2217" s="117" t="s">
        <v>687</v>
      </c>
      <c r="F2217" s="117" t="s">
        <v>687</v>
      </c>
      <c r="G2217" s="117" t="s">
        <v>687</v>
      </c>
      <c r="H2217" s="434" t="s">
        <v>687</v>
      </c>
      <c r="W2217" s="117" t="s">
        <v>687</v>
      </c>
      <c r="X2217" s="117" t="s">
        <v>687</v>
      </c>
    </row>
    <row r="2218" spans="4:24" x14ac:dyDescent="0.25">
      <c r="D2218" s="117" t="s">
        <v>687</v>
      </c>
      <c r="E2218" s="117" t="s">
        <v>687</v>
      </c>
      <c r="F2218" s="117" t="s">
        <v>687</v>
      </c>
      <c r="G2218" s="117" t="s">
        <v>687</v>
      </c>
      <c r="H2218" s="434" t="s">
        <v>687</v>
      </c>
      <c r="W2218" s="117" t="s">
        <v>687</v>
      </c>
      <c r="X2218" s="117" t="s">
        <v>687</v>
      </c>
    </row>
    <row r="2219" spans="4:24" x14ac:dyDescent="0.25">
      <c r="D2219" s="117" t="s">
        <v>687</v>
      </c>
      <c r="E2219" s="117" t="s">
        <v>687</v>
      </c>
      <c r="F2219" s="117" t="s">
        <v>687</v>
      </c>
      <c r="G2219" s="117" t="s">
        <v>687</v>
      </c>
      <c r="H2219" s="434" t="s">
        <v>687</v>
      </c>
      <c r="W2219" s="117" t="s">
        <v>687</v>
      </c>
      <c r="X2219" s="117" t="s">
        <v>687</v>
      </c>
    </row>
    <row r="2220" spans="4:24" x14ac:dyDescent="0.25">
      <c r="D2220" s="117" t="s">
        <v>687</v>
      </c>
      <c r="E2220" s="117" t="s">
        <v>687</v>
      </c>
      <c r="F2220" s="117" t="s">
        <v>687</v>
      </c>
      <c r="G2220" s="117" t="s">
        <v>687</v>
      </c>
      <c r="H2220" s="434" t="s">
        <v>687</v>
      </c>
      <c r="W2220" s="117" t="s">
        <v>687</v>
      </c>
      <c r="X2220" s="117" t="s">
        <v>687</v>
      </c>
    </row>
    <row r="2221" spans="4:24" x14ac:dyDescent="0.25">
      <c r="D2221" s="117" t="s">
        <v>687</v>
      </c>
      <c r="E2221" s="117" t="s">
        <v>687</v>
      </c>
      <c r="F2221" s="117" t="s">
        <v>687</v>
      </c>
      <c r="G2221" s="117" t="s">
        <v>687</v>
      </c>
      <c r="H2221" s="434" t="s">
        <v>687</v>
      </c>
      <c r="W2221" s="117" t="s">
        <v>687</v>
      </c>
      <c r="X2221" s="117" t="s">
        <v>687</v>
      </c>
    </row>
    <row r="2222" spans="4:24" x14ac:dyDescent="0.25">
      <c r="D2222" s="117" t="s">
        <v>687</v>
      </c>
      <c r="E2222" s="117" t="s">
        <v>687</v>
      </c>
      <c r="F2222" s="117" t="s">
        <v>687</v>
      </c>
      <c r="G2222" s="117" t="s">
        <v>687</v>
      </c>
      <c r="H2222" s="434" t="s">
        <v>687</v>
      </c>
      <c r="W2222" s="117" t="s">
        <v>687</v>
      </c>
      <c r="X2222" s="117" t="s">
        <v>687</v>
      </c>
    </row>
    <row r="2223" spans="4:24" x14ac:dyDescent="0.25">
      <c r="D2223" s="117" t="s">
        <v>687</v>
      </c>
      <c r="E2223" s="117" t="s">
        <v>687</v>
      </c>
      <c r="F2223" s="117" t="s">
        <v>687</v>
      </c>
      <c r="G2223" s="117" t="s">
        <v>687</v>
      </c>
      <c r="H2223" s="434" t="s">
        <v>687</v>
      </c>
      <c r="W2223" s="117" t="s">
        <v>687</v>
      </c>
      <c r="X2223" s="117" t="s">
        <v>687</v>
      </c>
    </row>
    <row r="2224" spans="4:24" x14ac:dyDescent="0.25">
      <c r="D2224" s="117" t="s">
        <v>687</v>
      </c>
      <c r="E2224" s="117" t="s">
        <v>687</v>
      </c>
      <c r="F2224" s="117" t="s">
        <v>687</v>
      </c>
      <c r="G2224" s="117" t="s">
        <v>687</v>
      </c>
      <c r="H2224" s="434" t="s">
        <v>687</v>
      </c>
      <c r="W2224" s="117" t="s">
        <v>687</v>
      </c>
      <c r="X2224" s="117" t="s">
        <v>687</v>
      </c>
    </row>
    <row r="2225" spans="4:24" x14ac:dyDescent="0.25">
      <c r="D2225" s="117" t="s">
        <v>687</v>
      </c>
      <c r="E2225" s="117" t="s">
        <v>687</v>
      </c>
      <c r="F2225" s="117" t="s">
        <v>687</v>
      </c>
      <c r="G2225" s="117" t="s">
        <v>687</v>
      </c>
      <c r="H2225" s="434" t="s">
        <v>687</v>
      </c>
      <c r="W2225" s="117" t="s">
        <v>687</v>
      </c>
      <c r="X2225" s="117" t="s">
        <v>687</v>
      </c>
    </row>
    <row r="2226" spans="4:24" x14ac:dyDescent="0.25">
      <c r="D2226" s="117" t="s">
        <v>687</v>
      </c>
      <c r="E2226" s="117" t="s">
        <v>687</v>
      </c>
      <c r="F2226" s="117" t="s">
        <v>687</v>
      </c>
      <c r="G2226" s="117" t="s">
        <v>687</v>
      </c>
      <c r="H2226" s="434" t="s">
        <v>687</v>
      </c>
      <c r="W2226" s="117" t="s">
        <v>687</v>
      </c>
      <c r="X2226" s="117" t="s">
        <v>687</v>
      </c>
    </row>
    <row r="2227" spans="4:24" x14ac:dyDescent="0.25">
      <c r="D2227" s="117" t="s">
        <v>687</v>
      </c>
      <c r="E2227" s="117" t="s">
        <v>687</v>
      </c>
      <c r="F2227" s="117" t="s">
        <v>687</v>
      </c>
      <c r="G2227" s="117" t="s">
        <v>687</v>
      </c>
      <c r="H2227" s="434" t="s">
        <v>687</v>
      </c>
      <c r="W2227" s="117" t="s">
        <v>687</v>
      </c>
      <c r="X2227" s="117" t="s">
        <v>687</v>
      </c>
    </row>
    <row r="2228" spans="4:24" x14ac:dyDescent="0.25">
      <c r="D2228" s="117" t="s">
        <v>687</v>
      </c>
      <c r="E2228" s="117" t="s">
        <v>687</v>
      </c>
      <c r="F2228" s="117" t="s">
        <v>687</v>
      </c>
      <c r="G2228" s="117" t="s">
        <v>687</v>
      </c>
      <c r="H2228" s="434" t="s">
        <v>687</v>
      </c>
      <c r="W2228" s="117" t="s">
        <v>687</v>
      </c>
      <c r="X2228" s="117" t="s">
        <v>687</v>
      </c>
    </row>
    <row r="2229" spans="4:24" x14ac:dyDescent="0.25">
      <c r="D2229" s="117" t="s">
        <v>687</v>
      </c>
      <c r="E2229" s="117" t="s">
        <v>687</v>
      </c>
      <c r="F2229" s="117" t="s">
        <v>687</v>
      </c>
      <c r="G2229" s="117" t="s">
        <v>687</v>
      </c>
      <c r="H2229" s="434" t="s">
        <v>687</v>
      </c>
      <c r="W2229" s="117" t="s">
        <v>687</v>
      </c>
      <c r="X2229" s="117" t="s">
        <v>687</v>
      </c>
    </row>
    <row r="2230" spans="4:24" x14ac:dyDescent="0.25">
      <c r="D2230" s="117" t="s">
        <v>687</v>
      </c>
      <c r="E2230" s="117" t="s">
        <v>687</v>
      </c>
      <c r="F2230" s="117" t="s">
        <v>687</v>
      </c>
      <c r="G2230" s="117" t="s">
        <v>687</v>
      </c>
      <c r="H2230" s="434" t="s">
        <v>687</v>
      </c>
      <c r="W2230" s="117" t="s">
        <v>687</v>
      </c>
      <c r="X2230" s="117" t="s">
        <v>687</v>
      </c>
    </row>
    <row r="2231" spans="4:24" x14ac:dyDescent="0.25">
      <c r="D2231" s="117" t="s">
        <v>687</v>
      </c>
      <c r="E2231" s="117" t="s">
        <v>687</v>
      </c>
      <c r="F2231" s="117" t="s">
        <v>687</v>
      </c>
      <c r="G2231" s="117" t="s">
        <v>687</v>
      </c>
      <c r="H2231" s="434" t="s">
        <v>687</v>
      </c>
      <c r="W2231" s="117" t="s">
        <v>687</v>
      </c>
      <c r="X2231" s="117" t="s">
        <v>687</v>
      </c>
    </row>
    <row r="2232" spans="4:24" x14ac:dyDescent="0.25">
      <c r="D2232" s="117" t="s">
        <v>687</v>
      </c>
      <c r="E2232" s="117" t="s">
        <v>687</v>
      </c>
      <c r="F2232" s="117" t="s">
        <v>687</v>
      </c>
      <c r="G2232" s="117" t="s">
        <v>687</v>
      </c>
      <c r="H2232" s="434" t="s">
        <v>687</v>
      </c>
      <c r="W2232" s="117" t="s">
        <v>687</v>
      </c>
      <c r="X2232" s="117" t="s">
        <v>687</v>
      </c>
    </row>
    <row r="2233" spans="4:24" x14ac:dyDescent="0.25">
      <c r="D2233" s="117" t="s">
        <v>687</v>
      </c>
      <c r="E2233" s="117" t="s">
        <v>687</v>
      </c>
      <c r="F2233" s="117" t="s">
        <v>687</v>
      </c>
      <c r="G2233" s="117" t="s">
        <v>687</v>
      </c>
      <c r="H2233" s="434" t="s">
        <v>687</v>
      </c>
      <c r="W2233" s="117" t="s">
        <v>687</v>
      </c>
      <c r="X2233" s="117" t="s">
        <v>687</v>
      </c>
    </row>
    <row r="2234" spans="4:24" x14ac:dyDescent="0.25">
      <c r="D2234" s="117" t="s">
        <v>687</v>
      </c>
      <c r="E2234" s="117" t="s">
        <v>687</v>
      </c>
      <c r="F2234" s="117" t="s">
        <v>687</v>
      </c>
      <c r="G2234" s="117" t="s">
        <v>687</v>
      </c>
      <c r="H2234" s="434" t="s">
        <v>687</v>
      </c>
      <c r="W2234" s="117" t="s">
        <v>687</v>
      </c>
      <c r="X2234" s="117" t="s">
        <v>687</v>
      </c>
    </row>
    <row r="2235" spans="4:24" x14ac:dyDescent="0.25">
      <c r="D2235" s="117" t="s">
        <v>687</v>
      </c>
      <c r="E2235" s="117" t="s">
        <v>687</v>
      </c>
      <c r="F2235" s="117" t="s">
        <v>687</v>
      </c>
      <c r="G2235" s="117" t="s">
        <v>687</v>
      </c>
      <c r="H2235" s="434" t="s">
        <v>687</v>
      </c>
      <c r="W2235" s="117" t="s">
        <v>687</v>
      </c>
      <c r="X2235" s="117" t="s">
        <v>687</v>
      </c>
    </row>
    <row r="2236" spans="4:24" x14ac:dyDescent="0.25">
      <c r="D2236" s="117" t="s">
        <v>687</v>
      </c>
      <c r="E2236" s="117" t="s">
        <v>687</v>
      </c>
      <c r="F2236" s="117" t="s">
        <v>687</v>
      </c>
      <c r="G2236" s="117" t="s">
        <v>687</v>
      </c>
      <c r="H2236" s="434" t="s">
        <v>687</v>
      </c>
      <c r="W2236" s="117" t="s">
        <v>687</v>
      </c>
      <c r="X2236" s="117" t="s">
        <v>687</v>
      </c>
    </row>
    <row r="2237" spans="4:24" x14ac:dyDescent="0.25">
      <c r="D2237" s="117" t="s">
        <v>687</v>
      </c>
      <c r="E2237" s="117" t="s">
        <v>687</v>
      </c>
      <c r="F2237" s="117" t="s">
        <v>687</v>
      </c>
      <c r="G2237" s="117" t="s">
        <v>687</v>
      </c>
      <c r="H2237" s="434" t="s">
        <v>687</v>
      </c>
      <c r="W2237" s="117" t="s">
        <v>687</v>
      </c>
      <c r="X2237" s="117" t="s">
        <v>687</v>
      </c>
    </row>
    <row r="2238" spans="4:24" x14ac:dyDescent="0.25">
      <c r="D2238" s="117" t="s">
        <v>687</v>
      </c>
      <c r="E2238" s="117" t="s">
        <v>687</v>
      </c>
      <c r="F2238" s="117" t="s">
        <v>687</v>
      </c>
      <c r="G2238" s="117" t="s">
        <v>687</v>
      </c>
      <c r="H2238" s="434" t="s">
        <v>687</v>
      </c>
      <c r="W2238" s="117" t="s">
        <v>687</v>
      </c>
      <c r="X2238" s="117" t="s">
        <v>687</v>
      </c>
    </row>
    <row r="2239" spans="4:24" x14ac:dyDescent="0.25">
      <c r="D2239" s="117" t="s">
        <v>687</v>
      </c>
      <c r="E2239" s="117" t="s">
        <v>687</v>
      </c>
      <c r="F2239" s="117" t="s">
        <v>687</v>
      </c>
      <c r="G2239" s="117" t="s">
        <v>687</v>
      </c>
      <c r="H2239" s="434" t="s">
        <v>687</v>
      </c>
      <c r="W2239" s="117" t="s">
        <v>687</v>
      </c>
      <c r="X2239" s="117" t="s">
        <v>687</v>
      </c>
    </row>
    <row r="2240" spans="4:24" x14ac:dyDescent="0.25">
      <c r="D2240" s="117" t="s">
        <v>687</v>
      </c>
      <c r="E2240" s="117" t="s">
        <v>687</v>
      </c>
      <c r="F2240" s="117" t="s">
        <v>687</v>
      </c>
      <c r="G2240" s="117" t="s">
        <v>687</v>
      </c>
      <c r="H2240" s="434" t="s">
        <v>687</v>
      </c>
      <c r="W2240" s="117" t="s">
        <v>687</v>
      </c>
      <c r="X2240" s="117" t="s">
        <v>687</v>
      </c>
    </row>
    <row r="2241" spans="4:24" x14ac:dyDescent="0.25">
      <c r="D2241" s="117" t="s">
        <v>687</v>
      </c>
      <c r="E2241" s="117" t="s">
        <v>687</v>
      </c>
      <c r="F2241" s="117" t="s">
        <v>687</v>
      </c>
      <c r="G2241" s="117" t="s">
        <v>687</v>
      </c>
      <c r="H2241" s="434" t="s">
        <v>687</v>
      </c>
      <c r="W2241" s="117" t="s">
        <v>687</v>
      </c>
      <c r="X2241" s="117" t="s">
        <v>687</v>
      </c>
    </row>
    <row r="2242" spans="4:24" x14ac:dyDescent="0.25">
      <c r="D2242" s="117" t="s">
        <v>687</v>
      </c>
      <c r="E2242" s="117" t="s">
        <v>687</v>
      </c>
      <c r="F2242" s="117" t="s">
        <v>687</v>
      </c>
      <c r="G2242" s="117" t="s">
        <v>687</v>
      </c>
      <c r="H2242" s="434" t="s">
        <v>687</v>
      </c>
      <c r="W2242" s="117" t="s">
        <v>687</v>
      </c>
      <c r="X2242" s="117" t="s">
        <v>687</v>
      </c>
    </row>
    <row r="2243" spans="4:24" x14ac:dyDescent="0.25">
      <c r="D2243" s="117" t="s">
        <v>687</v>
      </c>
      <c r="E2243" s="117" t="s">
        <v>687</v>
      </c>
      <c r="F2243" s="117" t="s">
        <v>687</v>
      </c>
      <c r="G2243" s="117" t="s">
        <v>687</v>
      </c>
      <c r="H2243" s="434" t="s">
        <v>687</v>
      </c>
      <c r="W2243" s="117" t="s">
        <v>687</v>
      </c>
      <c r="X2243" s="117" t="s">
        <v>687</v>
      </c>
    </row>
    <row r="2244" spans="4:24" x14ac:dyDescent="0.25">
      <c r="D2244" s="117" t="s">
        <v>687</v>
      </c>
      <c r="E2244" s="117" t="s">
        <v>687</v>
      </c>
      <c r="F2244" s="117" t="s">
        <v>687</v>
      </c>
      <c r="G2244" s="117" t="s">
        <v>687</v>
      </c>
      <c r="H2244" s="434" t="s">
        <v>687</v>
      </c>
      <c r="W2244" s="117" t="s">
        <v>687</v>
      </c>
      <c r="X2244" s="117" t="s">
        <v>687</v>
      </c>
    </row>
    <row r="2245" spans="4:24" x14ac:dyDescent="0.25">
      <c r="D2245" s="117" t="s">
        <v>687</v>
      </c>
      <c r="E2245" s="117" t="s">
        <v>687</v>
      </c>
      <c r="F2245" s="117" t="s">
        <v>687</v>
      </c>
      <c r="G2245" s="117" t="s">
        <v>687</v>
      </c>
      <c r="H2245" s="434" t="s">
        <v>687</v>
      </c>
      <c r="W2245" s="117" t="s">
        <v>687</v>
      </c>
      <c r="X2245" s="117" t="s">
        <v>687</v>
      </c>
    </row>
    <row r="2246" spans="4:24" x14ac:dyDescent="0.25">
      <c r="D2246" s="117" t="s">
        <v>687</v>
      </c>
      <c r="E2246" s="117" t="s">
        <v>687</v>
      </c>
      <c r="F2246" s="117" t="s">
        <v>687</v>
      </c>
      <c r="G2246" s="117" t="s">
        <v>687</v>
      </c>
      <c r="H2246" s="434" t="s">
        <v>687</v>
      </c>
      <c r="W2246" s="117" t="s">
        <v>687</v>
      </c>
      <c r="X2246" s="117" t="s">
        <v>687</v>
      </c>
    </row>
    <row r="2247" spans="4:24" x14ac:dyDescent="0.25">
      <c r="D2247" s="117" t="s">
        <v>687</v>
      </c>
      <c r="E2247" s="117" t="s">
        <v>687</v>
      </c>
      <c r="F2247" s="117" t="s">
        <v>687</v>
      </c>
      <c r="G2247" s="117" t="s">
        <v>687</v>
      </c>
      <c r="H2247" s="434" t="s">
        <v>687</v>
      </c>
      <c r="W2247" s="117" t="s">
        <v>687</v>
      </c>
      <c r="X2247" s="117" t="s">
        <v>687</v>
      </c>
    </row>
    <row r="2248" spans="4:24" x14ac:dyDescent="0.25">
      <c r="D2248" s="117" t="s">
        <v>687</v>
      </c>
      <c r="E2248" s="117" t="s">
        <v>687</v>
      </c>
      <c r="F2248" s="117" t="s">
        <v>687</v>
      </c>
      <c r="G2248" s="117" t="s">
        <v>687</v>
      </c>
      <c r="H2248" s="434" t="s">
        <v>687</v>
      </c>
      <c r="W2248" s="117" t="s">
        <v>687</v>
      </c>
      <c r="X2248" s="117" t="s">
        <v>687</v>
      </c>
    </row>
    <row r="2249" spans="4:24" x14ac:dyDescent="0.25">
      <c r="D2249" s="117" t="s">
        <v>687</v>
      </c>
      <c r="E2249" s="117" t="s">
        <v>687</v>
      </c>
      <c r="F2249" s="117" t="s">
        <v>687</v>
      </c>
      <c r="G2249" s="117" t="s">
        <v>687</v>
      </c>
      <c r="H2249" s="434" t="s">
        <v>687</v>
      </c>
      <c r="W2249" s="117" t="s">
        <v>687</v>
      </c>
      <c r="X2249" s="117" t="s">
        <v>687</v>
      </c>
    </row>
    <row r="2250" spans="4:24" x14ac:dyDescent="0.25">
      <c r="D2250" s="117" t="s">
        <v>687</v>
      </c>
      <c r="E2250" s="117" t="s">
        <v>687</v>
      </c>
      <c r="F2250" s="117" t="s">
        <v>687</v>
      </c>
      <c r="G2250" s="117" t="s">
        <v>687</v>
      </c>
      <c r="H2250" s="434" t="s">
        <v>687</v>
      </c>
      <c r="W2250" s="117" t="s">
        <v>687</v>
      </c>
      <c r="X2250" s="117" t="s">
        <v>687</v>
      </c>
    </row>
    <row r="2251" spans="4:24" x14ac:dyDescent="0.25">
      <c r="D2251" s="117" t="s">
        <v>687</v>
      </c>
      <c r="E2251" s="117" t="s">
        <v>687</v>
      </c>
      <c r="F2251" s="117" t="s">
        <v>687</v>
      </c>
      <c r="G2251" s="117" t="s">
        <v>687</v>
      </c>
      <c r="H2251" s="434" t="s">
        <v>687</v>
      </c>
      <c r="W2251" s="117" t="s">
        <v>687</v>
      </c>
      <c r="X2251" s="117" t="s">
        <v>687</v>
      </c>
    </row>
    <row r="2252" spans="4:24" x14ac:dyDescent="0.25">
      <c r="D2252" s="117" t="s">
        <v>687</v>
      </c>
      <c r="E2252" s="117" t="s">
        <v>687</v>
      </c>
      <c r="F2252" s="117" t="s">
        <v>687</v>
      </c>
      <c r="G2252" s="117" t="s">
        <v>687</v>
      </c>
      <c r="H2252" s="434" t="s">
        <v>687</v>
      </c>
      <c r="W2252" s="117" t="s">
        <v>687</v>
      </c>
      <c r="X2252" s="117" t="s">
        <v>687</v>
      </c>
    </row>
    <row r="2253" spans="4:24" x14ac:dyDescent="0.25">
      <c r="D2253" s="117" t="s">
        <v>687</v>
      </c>
      <c r="E2253" s="117" t="s">
        <v>687</v>
      </c>
      <c r="F2253" s="117" t="s">
        <v>687</v>
      </c>
      <c r="G2253" s="117" t="s">
        <v>687</v>
      </c>
      <c r="H2253" s="434" t="s">
        <v>687</v>
      </c>
      <c r="W2253" s="117" t="s">
        <v>687</v>
      </c>
      <c r="X2253" s="117" t="s">
        <v>687</v>
      </c>
    </row>
    <row r="2254" spans="4:24" x14ac:dyDescent="0.25">
      <c r="D2254" s="117" t="s">
        <v>687</v>
      </c>
      <c r="E2254" s="117" t="s">
        <v>687</v>
      </c>
      <c r="F2254" s="117" t="s">
        <v>687</v>
      </c>
      <c r="G2254" s="117" t="s">
        <v>687</v>
      </c>
      <c r="H2254" s="434" t="s">
        <v>687</v>
      </c>
      <c r="W2254" s="117" t="s">
        <v>687</v>
      </c>
      <c r="X2254" s="117" t="s">
        <v>687</v>
      </c>
    </row>
    <row r="2255" spans="4:24" x14ac:dyDescent="0.25">
      <c r="D2255" s="117" t="s">
        <v>687</v>
      </c>
      <c r="E2255" s="117" t="s">
        <v>687</v>
      </c>
      <c r="F2255" s="117" t="s">
        <v>687</v>
      </c>
      <c r="G2255" s="117" t="s">
        <v>687</v>
      </c>
      <c r="H2255" s="434" t="s">
        <v>687</v>
      </c>
      <c r="W2255" s="117" t="s">
        <v>687</v>
      </c>
      <c r="X2255" s="117" t="s">
        <v>687</v>
      </c>
    </row>
    <row r="2256" spans="4:24" x14ac:dyDescent="0.25">
      <c r="D2256" s="117" t="s">
        <v>687</v>
      </c>
      <c r="E2256" s="117" t="s">
        <v>687</v>
      </c>
      <c r="F2256" s="117" t="s">
        <v>687</v>
      </c>
      <c r="G2256" s="117" t="s">
        <v>687</v>
      </c>
      <c r="H2256" s="434" t="s">
        <v>687</v>
      </c>
      <c r="W2256" s="117" t="s">
        <v>687</v>
      </c>
      <c r="X2256" s="117" t="s">
        <v>687</v>
      </c>
    </row>
    <row r="2257" spans="4:24" x14ac:dyDescent="0.25">
      <c r="D2257" s="117" t="s">
        <v>687</v>
      </c>
      <c r="E2257" s="117" t="s">
        <v>687</v>
      </c>
      <c r="F2257" s="117" t="s">
        <v>687</v>
      </c>
      <c r="G2257" s="117" t="s">
        <v>687</v>
      </c>
      <c r="H2257" s="434" t="s">
        <v>687</v>
      </c>
      <c r="W2257" s="117" t="s">
        <v>687</v>
      </c>
      <c r="X2257" s="117" t="s">
        <v>687</v>
      </c>
    </row>
    <row r="2258" spans="4:24" x14ac:dyDescent="0.25">
      <c r="D2258" s="117" t="s">
        <v>687</v>
      </c>
      <c r="E2258" s="117" t="s">
        <v>687</v>
      </c>
      <c r="F2258" s="117" t="s">
        <v>687</v>
      </c>
      <c r="G2258" s="117" t="s">
        <v>687</v>
      </c>
      <c r="H2258" s="434" t="s">
        <v>687</v>
      </c>
      <c r="W2258" s="117" t="s">
        <v>687</v>
      </c>
      <c r="X2258" s="117" t="s">
        <v>687</v>
      </c>
    </row>
    <row r="2259" spans="4:24" x14ac:dyDescent="0.25">
      <c r="D2259" s="117" t="s">
        <v>687</v>
      </c>
      <c r="E2259" s="117" t="s">
        <v>687</v>
      </c>
      <c r="F2259" s="117" t="s">
        <v>687</v>
      </c>
      <c r="G2259" s="117" t="s">
        <v>687</v>
      </c>
      <c r="H2259" s="434" t="s">
        <v>687</v>
      </c>
      <c r="W2259" s="117" t="s">
        <v>687</v>
      </c>
      <c r="X2259" s="117" t="s">
        <v>687</v>
      </c>
    </row>
    <row r="2260" spans="4:24" x14ac:dyDescent="0.25">
      <c r="D2260" s="117" t="s">
        <v>687</v>
      </c>
      <c r="E2260" s="117" t="s">
        <v>687</v>
      </c>
      <c r="F2260" s="117" t="s">
        <v>687</v>
      </c>
      <c r="G2260" s="117" t="s">
        <v>687</v>
      </c>
      <c r="H2260" s="434" t="s">
        <v>687</v>
      </c>
      <c r="W2260" s="117" t="s">
        <v>687</v>
      </c>
      <c r="X2260" s="117" t="s">
        <v>687</v>
      </c>
    </row>
    <row r="2261" spans="4:24" x14ac:dyDescent="0.25">
      <c r="D2261" s="117" t="s">
        <v>687</v>
      </c>
      <c r="E2261" s="117" t="s">
        <v>687</v>
      </c>
      <c r="F2261" s="117" t="s">
        <v>687</v>
      </c>
      <c r="G2261" s="117" t="s">
        <v>687</v>
      </c>
      <c r="H2261" s="434" t="s">
        <v>687</v>
      </c>
      <c r="W2261" s="117" t="s">
        <v>687</v>
      </c>
      <c r="X2261" s="117" t="s">
        <v>687</v>
      </c>
    </row>
    <row r="2262" spans="4:24" x14ac:dyDescent="0.25">
      <c r="D2262" s="117" t="s">
        <v>687</v>
      </c>
      <c r="E2262" s="117" t="s">
        <v>687</v>
      </c>
      <c r="F2262" s="117" t="s">
        <v>687</v>
      </c>
      <c r="G2262" s="117" t="s">
        <v>687</v>
      </c>
      <c r="H2262" s="434" t="s">
        <v>687</v>
      </c>
      <c r="W2262" s="117" t="s">
        <v>687</v>
      </c>
      <c r="X2262" s="117" t="s">
        <v>687</v>
      </c>
    </row>
    <row r="2263" spans="4:24" x14ac:dyDescent="0.25">
      <c r="D2263" s="117" t="s">
        <v>687</v>
      </c>
      <c r="E2263" s="117" t="s">
        <v>687</v>
      </c>
      <c r="F2263" s="117" t="s">
        <v>687</v>
      </c>
      <c r="G2263" s="117" t="s">
        <v>687</v>
      </c>
      <c r="H2263" s="434" t="s">
        <v>687</v>
      </c>
      <c r="W2263" s="117" t="s">
        <v>687</v>
      </c>
      <c r="X2263" s="117" t="s">
        <v>687</v>
      </c>
    </row>
    <row r="2264" spans="4:24" x14ac:dyDescent="0.25">
      <c r="D2264" s="117" t="s">
        <v>687</v>
      </c>
      <c r="E2264" s="117" t="s">
        <v>687</v>
      </c>
      <c r="F2264" s="117" t="s">
        <v>687</v>
      </c>
      <c r="G2264" s="117" t="s">
        <v>687</v>
      </c>
      <c r="H2264" s="434" t="s">
        <v>687</v>
      </c>
      <c r="W2264" s="117" t="s">
        <v>687</v>
      </c>
      <c r="X2264" s="117" t="s">
        <v>687</v>
      </c>
    </row>
    <row r="2265" spans="4:24" x14ac:dyDescent="0.25">
      <c r="D2265" s="117" t="s">
        <v>687</v>
      </c>
      <c r="E2265" s="117" t="s">
        <v>687</v>
      </c>
      <c r="F2265" s="117" t="s">
        <v>687</v>
      </c>
      <c r="G2265" s="117" t="s">
        <v>687</v>
      </c>
      <c r="H2265" s="434" t="s">
        <v>687</v>
      </c>
      <c r="W2265" s="117" t="s">
        <v>687</v>
      </c>
      <c r="X2265" s="117" t="s">
        <v>687</v>
      </c>
    </row>
    <row r="2266" spans="4:24" x14ac:dyDescent="0.25">
      <c r="D2266" s="117" t="s">
        <v>687</v>
      </c>
      <c r="E2266" s="117" t="s">
        <v>687</v>
      </c>
      <c r="F2266" s="117" t="s">
        <v>687</v>
      </c>
      <c r="G2266" s="117" t="s">
        <v>687</v>
      </c>
      <c r="H2266" s="434" t="s">
        <v>687</v>
      </c>
      <c r="W2266" s="117" t="s">
        <v>687</v>
      </c>
      <c r="X2266" s="117" t="s">
        <v>687</v>
      </c>
    </row>
    <row r="2267" spans="4:24" x14ac:dyDescent="0.25">
      <c r="D2267" s="117" t="s">
        <v>687</v>
      </c>
      <c r="E2267" s="117" t="s">
        <v>687</v>
      </c>
      <c r="F2267" s="117" t="s">
        <v>687</v>
      </c>
      <c r="G2267" s="117" t="s">
        <v>687</v>
      </c>
      <c r="H2267" s="434" t="s">
        <v>687</v>
      </c>
      <c r="W2267" s="117" t="s">
        <v>687</v>
      </c>
      <c r="X2267" s="117" t="s">
        <v>687</v>
      </c>
    </row>
    <row r="2268" spans="4:24" x14ac:dyDescent="0.25">
      <c r="D2268" s="117" t="s">
        <v>687</v>
      </c>
      <c r="E2268" s="117" t="s">
        <v>687</v>
      </c>
      <c r="F2268" s="117" t="s">
        <v>687</v>
      </c>
      <c r="G2268" s="117" t="s">
        <v>687</v>
      </c>
      <c r="H2268" s="434" t="s">
        <v>687</v>
      </c>
      <c r="W2268" s="117" t="s">
        <v>687</v>
      </c>
      <c r="X2268" s="117" t="s">
        <v>687</v>
      </c>
    </row>
    <row r="2269" spans="4:24" x14ac:dyDescent="0.25">
      <c r="D2269" s="117" t="s">
        <v>687</v>
      </c>
      <c r="E2269" s="117" t="s">
        <v>687</v>
      </c>
      <c r="F2269" s="117" t="s">
        <v>687</v>
      </c>
      <c r="G2269" s="117" t="s">
        <v>687</v>
      </c>
      <c r="H2269" s="434" t="s">
        <v>687</v>
      </c>
      <c r="W2269" s="117" t="s">
        <v>687</v>
      </c>
      <c r="X2269" s="117" t="s">
        <v>687</v>
      </c>
    </row>
    <row r="2270" spans="4:24" x14ac:dyDescent="0.25">
      <c r="D2270" s="117" t="s">
        <v>687</v>
      </c>
      <c r="E2270" s="117" t="s">
        <v>687</v>
      </c>
      <c r="F2270" s="117" t="s">
        <v>687</v>
      </c>
      <c r="G2270" s="117" t="s">
        <v>687</v>
      </c>
      <c r="H2270" s="434" t="s">
        <v>687</v>
      </c>
      <c r="W2270" s="117" t="s">
        <v>687</v>
      </c>
      <c r="X2270" s="117" t="s">
        <v>687</v>
      </c>
    </row>
    <row r="2271" spans="4:24" x14ac:dyDescent="0.25">
      <c r="D2271" s="117" t="s">
        <v>687</v>
      </c>
      <c r="E2271" s="117" t="s">
        <v>687</v>
      </c>
      <c r="F2271" s="117" t="s">
        <v>687</v>
      </c>
      <c r="G2271" s="117" t="s">
        <v>687</v>
      </c>
      <c r="H2271" s="434" t="s">
        <v>687</v>
      </c>
      <c r="W2271" s="117" t="s">
        <v>687</v>
      </c>
      <c r="X2271" s="117" t="s">
        <v>687</v>
      </c>
    </row>
    <row r="2272" spans="4:24" x14ac:dyDescent="0.25">
      <c r="D2272" s="117" t="s">
        <v>687</v>
      </c>
      <c r="E2272" s="117" t="s">
        <v>687</v>
      </c>
      <c r="F2272" s="117" t="s">
        <v>687</v>
      </c>
      <c r="G2272" s="117" t="s">
        <v>687</v>
      </c>
      <c r="H2272" s="434" t="s">
        <v>687</v>
      </c>
      <c r="W2272" s="117" t="s">
        <v>687</v>
      </c>
      <c r="X2272" s="117" t="s">
        <v>687</v>
      </c>
    </row>
    <row r="2273" spans="4:24" x14ac:dyDescent="0.25">
      <c r="D2273" s="117" t="s">
        <v>687</v>
      </c>
      <c r="E2273" s="117" t="s">
        <v>687</v>
      </c>
      <c r="F2273" s="117" t="s">
        <v>687</v>
      </c>
      <c r="G2273" s="117" t="s">
        <v>687</v>
      </c>
      <c r="H2273" s="434" t="s">
        <v>687</v>
      </c>
      <c r="W2273" s="117" t="s">
        <v>687</v>
      </c>
      <c r="X2273" s="117" t="s">
        <v>687</v>
      </c>
    </row>
    <row r="2274" spans="4:24" x14ac:dyDescent="0.25">
      <c r="D2274" s="117" t="s">
        <v>687</v>
      </c>
      <c r="E2274" s="117" t="s">
        <v>687</v>
      </c>
      <c r="F2274" s="117" t="s">
        <v>687</v>
      </c>
      <c r="G2274" s="117" t="s">
        <v>687</v>
      </c>
      <c r="H2274" s="434" t="s">
        <v>687</v>
      </c>
      <c r="W2274" s="117" t="s">
        <v>687</v>
      </c>
      <c r="X2274" s="117" t="s">
        <v>687</v>
      </c>
    </row>
    <row r="2275" spans="4:24" x14ac:dyDescent="0.25">
      <c r="D2275" s="117" t="s">
        <v>687</v>
      </c>
      <c r="E2275" s="117" t="s">
        <v>687</v>
      </c>
      <c r="F2275" s="117" t="s">
        <v>687</v>
      </c>
      <c r="G2275" s="117" t="s">
        <v>687</v>
      </c>
      <c r="H2275" s="434" t="s">
        <v>687</v>
      </c>
      <c r="W2275" s="117" t="s">
        <v>687</v>
      </c>
      <c r="X2275" s="117" t="s">
        <v>687</v>
      </c>
    </row>
    <row r="2276" spans="4:24" x14ac:dyDescent="0.25">
      <c r="D2276" s="117" t="s">
        <v>687</v>
      </c>
      <c r="E2276" s="117" t="s">
        <v>687</v>
      </c>
      <c r="F2276" s="117" t="s">
        <v>687</v>
      </c>
      <c r="G2276" s="117" t="s">
        <v>687</v>
      </c>
      <c r="H2276" s="434" t="s">
        <v>687</v>
      </c>
      <c r="W2276" s="117" t="s">
        <v>687</v>
      </c>
      <c r="X2276" s="117" t="s">
        <v>687</v>
      </c>
    </row>
    <row r="2277" spans="4:24" x14ac:dyDescent="0.25">
      <c r="D2277" s="117" t="s">
        <v>687</v>
      </c>
      <c r="E2277" s="117" t="s">
        <v>687</v>
      </c>
      <c r="F2277" s="117" t="s">
        <v>687</v>
      </c>
      <c r="G2277" s="117" t="s">
        <v>687</v>
      </c>
      <c r="H2277" s="434" t="s">
        <v>687</v>
      </c>
      <c r="W2277" s="117" t="s">
        <v>687</v>
      </c>
      <c r="X2277" s="117" t="s">
        <v>687</v>
      </c>
    </row>
    <row r="2278" spans="4:24" x14ac:dyDescent="0.25">
      <c r="D2278" s="117" t="s">
        <v>687</v>
      </c>
      <c r="E2278" s="117" t="s">
        <v>687</v>
      </c>
      <c r="F2278" s="117" t="s">
        <v>687</v>
      </c>
      <c r="G2278" s="117" t="s">
        <v>687</v>
      </c>
      <c r="H2278" s="434" t="s">
        <v>687</v>
      </c>
      <c r="W2278" s="117" t="s">
        <v>687</v>
      </c>
      <c r="X2278" s="117" t="s">
        <v>687</v>
      </c>
    </row>
    <row r="2279" spans="4:24" x14ac:dyDescent="0.25">
      <c r="D2279" s="117" t="s">
        <v>687</v>
      </c>
      <c r="E2279" s="117" t="s">
        <v>687</v>
      </c>
      <c r="F2279" s="117" t="s">
        <v>687</v>
      </c>
      <c r="G2279" s="117" t="s">
        <v>687</v>
      </c>
      <c r="H2279" s="434" t="s">
        <v>687</v>
      </c>
      <c r="W2279" s="117" t="s">
        <v>687</v>
      </c>
      <c r="X2279" s="117" t="s">
        <v>687</v>
      </c>
    </row>
    <row r="2280" spans="4:24" x14ac:dyDescent="0.25">
      <c r="D2280" s="117" t="s">
        <v>687</v>
      </c>
      <c r="E2280" s="117" t="s">
        <v>687</v>
      </c>
      <c r="F2280" s="117" t="s">
        <v>687</v>
      </c>
      <c r="G2280" s="117" t="s">
        <v>687</v>
      </c>
      <c r="H2280" s="434" t="s">
        <v>687</v>
      </c>
      <c r="W2280" s="117" t="s">
        <v>687</v>
      </c>
      <c r="X2280" s="117" t="s">
        <v>687</v>
      </c>
    </row>
    <row r="2281" spans="4:24" x14ac:dyDescent="0.25">
      <c r="D2281" s="117" t="s">
        <v>687</v>
      </c>
      <c r="E2281" s="117" t="s">
        <v>687</v>
      </c>
      <c r="F2281" s="117" t="s">
        <v>687</v>
      </c>
      <c r="G2281" s="117" t="s">
        <v>687</v>
      </c>
      <c r="H2281" s="434" t="s">
        <v>687</v>
      </c>
      <c r="W2281" s="117" t="s">
        <v>687</v>
      </c>
      <c r="X2281" s="117" t="s">
        <v>687</v>
      </c>
    </row>
    <row r="2282" spans="4:24" x14ac:dyDescent="0.25">
      <c r="D2282" s="117" t="s">
        <v>687</v>
      </c>
      <c r="E2282" s="117" t="s">
        <v>687</v>
      </c>
      <c r="F2282" s="117" t="s">
        <v>687</v>
      </c>
      <c r="G2282" s="117" t="s">
        <v>687</v>
      </c>
      <c r="H2282" s="434" t="s">
        <v>687</v>
      </c>
      <c r="W2282" s="117" t="s">
        <v>687</v>
      </c>
      <c r="X2282" s="117" t="s">
        <v>687</v>
      </c>
    </row>
    <row r="2283" spans="4:24" x14ac:dyDescent="0.25">
      <c r="D2283" s="117" t="s">
        <v>687</v>
      </c>
      <c r="E2283" s="117" t="s">
        <v>687</v>
      </c>
      <c r="F2283" s="117" t="s">
        <v>687</v>
      </c>
      <c r="G2283" s="117" t="s">
        <v>687</v>
      </c>
      <c r="H2283" s="434" t="s">
        <v>687</v>
      </c>
      <c r="W2283" s="117" t="s">
        <v>687</v>
      </c>
      <c r="X2283" s="117" t="s">
        <v>687</v>
      </c>
    </row>
    <row r="2284" spans="4:24" x14ac:dyDescent="0.25">
      <c r="D2284" s="117" t="s">
        <v>687</v>
      </c>
      <c r="E2284" s="117" t="s">
        <v>687</v>
      </c>
      <c r="F2284" s="117" t="s">
        <v>687</v>
      </c>
      <c r="G2284" s="117" t="s">
        <v>687</v>
      </c>
      <c r="H2284" s="434" t="s">
        <v>687</v>
      </c>
      <c r="W2284" s="117" t="s">
        <v>687</v>
      </c>
      <c r="X2284" s="117" t="s">
        <v>687</v>
      </c>
    </row>
    <row r="2285" spans="4:24" x14ac:dyDescent="0.25">
      <c r="D2285" s="117" t="s">
        <v>687</v>
      </c>
      <c r="E2285" s="117" t="s">
        <v>687</v>
      </c>
      <c r="F2285" s="117" t="s">
        <v>687</v>
      </c>
      <c r="G2285" s="117" t="s">
        <v>687</v>
      </c>
      <c r="H2285" s="434" t="s">
        <v>687</v>
      </c>
      <c r="W2285" s="117" t="s">
        <v>687</v>
      </c>
      <c r="X2285" s="117" t="s">
        <v>687</v>
      </c>
    </row>
    <row r="2286" spans="4:24" x14ac:dyDescent="0.25">
      <c r="D2286" s="117" t="s">
        <v>687</v>
      </c>
      <c r="E2286" s="117" t="s">
        <v>687</v>
      </c>
      <c r="F2286" s="117" t="s">
        <v>687</v>
      </c>
      <c r="G2286" s="117" t="s">
        <v>687</v>
      </c>
      <c r="H2286" s="434" t="s">
        <v>687</v>
      </c>
      <c r="W2286" s="117" t="s">
        <v>687</v>
      </c>
      <c r="X2286" s="117" t="s">
        <v>687</v>
      </c>
    </row>
    <row r="2287" spans="4:24" x14ac:dyDescent="0.25">
      <c r="D2287" s="117" t="s">
        <v>687</v>
      </c>
      <c r="E2287" s="117" t="s">
        <v>687</v>
      </c>
      <c r="F2287" s="117" t="s">
        <v>687</v>
      </c>
      <c r="G2287" s="117" t="s">
        <v>687</v>
      </c>
      <c r="H2287" s="434" t="s">
        <v>687</v>
      </c>
      <c r="W2287" s="117" t="s">
        <v>687</v>
      </c>
      <c r="X2287" s="117" t="s">
        <v>687</v>
      </c>
    </row>
    <row r="2288" spans="4:24" x14ac:dyDescent="0.25">
      <c r="D2288" s="117" t="s">
        <v>687</v>
      </c>
      <c r="E2288" s="117" t="s">
        <v>687</v>
      </c>
      <c r="F2288" s="117" t="s">
        <v>687</v>
      </c>
      <c r="G2288" s="117" t="s">
        <v>687</v>
      </c>
      <c r="H2288" s="434" t="s">
        <v>687</v>
      </c>
      <c r="W2288" s="117" t="s">
        <v>687</v>
      </c>
      <c r="X2288" s="117" t="s">
        <v>687</v>
      </c>
    </row>
    <row r="2289" spans="4:24" x14ac:dyDescent="0.25">
      <c r="D2289" s="117" t="s">
        <v>687</v>
      </c>
      <c r="E2289" s="117" t="s">
        <v>687</v>
      </c>
      <c r="F2289" s="117" t="s">
        <v>687</v>
      </c>
      <c r="G2289" s="117" t="s">
        <v>687</v>
      </c>
      <c r="H2289" s="434" t="s">
        <v>687</v>
      </c>
      <c r="W2289" s="117" t="s">
        <v>687</v>
      </c>
      <c r="X2289" s="117" t="s">
        <v>687</v>
      </c>
    </row>
    <row r="2290" spans="4:24" x14ac:dyDescent="0.25">
      <c r="D2290" s="117" t="s">
        <v>687</v>
      </c>
      <c r="E2290" s="117" t="s">
        <v>687</v>
      </c>
      <c r="F2290" s="117" t="s">
        <v>687</v>
      </c>
      <c r="G2290" s="117" t="s">
        <v>687</v>
      </c>
      <c r="H2290" s="434" t="s">
        <v>687</v>
      </c>
      <c r="W2290" s="117" t="s">
        <v>687</v>
      </c>
      <c r="X2290" s="117" t="s">
        <v>687</v>
      </c>
    </row>
    <row r="2291" spans="4:24" x14ac:dyDescent="0.25">
      <c r="D2291" s="117" t="s">
        <v>687</v>
      </c>
      <c r="E2291" s="117" t="s">
        <v>687</v>
      </c>
      <c r="F2291" s="117" t="s">
        <v>687</v>
      </c>
      <c r="G2291" s="117" t="s">
        <v>687</v>
      </c>
      <c r="H2291" s="434" t="s">
        <v>687</v>
      </c>
      <c r="W2291" s="117" t="s">
        <v>687</v>
      </c>
      <c r="X2291" s="117" t="s">
        <v>687</v>
      </c>
    </row>
    <row r="2292" spans="4:24" x14ac:dyDescent="0.25">
      <c r="D2292" s="117" t="s">
        <v>687</v>
      </c>
      <c r="E2292" s="117" t="s">
        <v>687</v>
      </c>
      <c r="F2292" s="117" t="s">
        <v>687</v>
      </c>
      <c r="G2292" s="117" t="s">
        <v>687</v>
      </c>
      <c r="H2292" s="434" t="s">
        <v>687</v>
      </c>
      <c r="W2292" s="117" t="s">
        <v>687</v>
      </c>
      <c r="X2292" s="117" t="s">
        <v>687</v>
      </c>
    </row>
    <row r="2293" spans="4:24" x14ac:dyDescent="0.25">
      <c r="D2293" s="117" t="s">
        <v>687</v>
      </c>
      <c r="E2293" s="117" t="s">
        <v>687</v>
      </c>
      <c r="F2293" s="117" t="s">
        <v>687</v>
      </c>
      <c r="G2293" s="117" t="s">
        <v>687</v>
      </c>
      <c r="H2293" s="434" t="s">
        <v>687</v>
      </c>
      <c r="W2293" s="117" t="s">
        <v>687</v>
      </c>
      <c r="X2293" s="117" t="s">
        <v>687</v>
      </c>
    </row>
    <row r="2294" spans="4:24" x14ac:dyDescent="0.25">
      <c r="D2294" s="117" t="s">
        <v>687</v>
      </c>
      <c r="E2294" s="117" t="s">
        <v>687</v>
      </c>
      <c r="F2294" s="117" t="s">
        <v>687</v>
      </c>
      <c r="G2294" s="117" t="s">
        <v>687</v>
      </c>
      <c r="H2294" s="434" t="s">
        <v>687</v>
      </c>
      <c r="W2294" s="117" t="s">
        <v>687</v>
      </c>
      <c r="X2294" s="117" t="s">
        <v>687</v>
      </c>
    </row>
    <row r="2295" spans="4:24" x14ac:dyDescent="0.25">
      <c r="D2295" s="117" t="s">
        <v>687</v>
      </c>
      <c r="E2295" s="117" t="s">
        <v>687</v>
      </c>
      <c r="F2295" s="117" t="s">
        <v>687</v>
      </c>
      <c r="G2295" s="117" t="s">
        <v>687</v>
      </c>
      <c r="H2295" s="434" t="s">
        <v>687</v>
      </c>
      <c r="W2295" s="117" t="s">
        <v>687</v>
      </c>
      <c r="X2295" s="117" t="s">
        <v>687</v>
      </c>
    </row>
    <row r="2296" spans="4:24" x14ac:dyDescent="0.25">
      <c r="D2296" s="117" t="s">
        <v>687</v>
      </c>
      <c r="E2296" s="117" t="s">
        <v>687</v>
      </c>
      <c r="F2296" s="117" t="s">
        <v>687</v>
      </c>
      <c r="G2296" s="117" t="s">
        <v>687</v>
      </c>
      <c r="H2296" s="434" t="s">
        <v>687</v>
      </c>
      <c r="W2296" s="117" t="s">
        <v>687</v>
      </c>
      <c r="X2296" s="117" t="s">
        <v>687</v>
      </c>
    </row>
    <row r="2297" spans="4:24" x14ac:dyDescent="0.25">
      <c r="D2297" s="117" t="s">
        <v>687</v>
      </c>
      <c r="E2297" s="117" t="s">
        <v>687</v>
      </c>
      <c r="F2297" s="117" t="s">
        <v>687</v>
      </c>
      <c r="G2297" s="117" t="s">
        <v>687</v>
      </c>
      <c r="H2297" s="434" t="s">
        <v>687</v>
      </c>
      <c r="W2297" s="117" t="s">
        <v>687</v>
      </c>
      <c r="X2297" s="117" t="s">
        <v>687</v>
      </c>
    </row>
    <row r="2298" spans="4:24" x14ac:dyDescent="0.25">
      <c r="D2298" s="117" t="s">
        <v>687</v>
      </c>
      <c r="E2298" s="117" t="s">
        <v>687</v>
      </c>
      <c r="F2298" s="117" t="s">
        <v>687</v>
      </c>
      <c r="G2298" s="117" t="s">
        <v>687</v>
      </c>
      <c r="H2298" s="434" t="s">
        <v>687</v>
      </c>
      <c r="W2298" s="117" t="s">
        <v>687</v>
      </c>
      <c r="X2298" s="117" t="s">
        <v>687</v>
      </c>
    </row>
    <row r="2299" spans="4:24" x14ac:dyDescent="0.25">
      <c r="D2299" s="117" t="s">
        <v>687</v>
      </c>
      <c r="E2299" s="117" t="s">
        <v>687</v>
      </c>
      <c r="F2299" s="117" t="s">
        <v>687</v>
      </c>
      <c r="G2299" s="117" t="s">
        <v>687</v>
      </c>
      <c r="H2299" s="434" t="s">
        <v>687</v>
      </c>
      <c r="W2299" s="117" t="s">
        <v>687</v>
      </c>
      <c r="X2299" s="117" t="s">
        <v>687</v>
      </c>
    </row>
    <row r="2300" spans="4:24" x14ac:dyDescent="0.25">
      <c r="D2300" s="117" t="s">
        <v>687</v>
      </c>
      <c r="E2300" s="117" t="s">
        <v>687</v>
      </c>
      <c r="F2300" s="117" t="s">
        <v>687</v>
      </c>
      <c r="G2300" s="117" t="s">
        <v>687</v>
      </c>
      <c r="H2300" s="434" t="s">
        <v>687</v>
      </c>
      <c r="W2300" s="117" t="s">
        <v>687</v>
      </c>
      <c r="X2300" s="117" t="s">
        <v>687</v>
      </c>
    </row>
    <row r="2301" spans="4:24" x14ac:dyDescent="0.25">
      <c r="D2301" s="117" t="s">
        <v>687</v>
      </c>
      <c r="E2301" s="117" t="s">
        <v>687</v>
      </c>
      <c r="F2301" s="117" t="s">
        <v>687</v>
      </c>
      <c r="G2301" s="117" t="s">
        <v>687</v>
      </c>
      <c r="H2301" s="434" t="s">
        <v>687</v>
      </c>
      <c r="W2301" s="117" t="s">
        <v>687</v>
      </c>
      <c r="X2301" s="117" t="s">
        <v>687</v>
      </c>
    </row>
    <row r="2302" spans="4:24" x14ac:dyDescent="0.25">
      <c r="D2302" s="117" t="s">
        <v>687</v>
      </c>
      <c r="E2302" s="117" t="s">
        <v>687</v>
      </c>
      <c r="F2302" s="117" t="s">
        <v>687</v>
      </c>
      <c r="G2302" s="117" t="s">
        <v>687</v>
      </c>
      <c r="H2302" s="434" t="s">
        <v>687</v>
      </c>
      <c r="W2302" s="117" t="s">
        <v>687</v>
      </c>
      <c r="X2302" s="117" t="s">
        <v>687</v>
      </c>
    </row>
    <row r="2303" spans="4:24" x14ac:dyDescent="0.25">
      <c r="D2303" s="117" t="s">
        <v>687</v>
      </c>
      <c r="E2303" s="117" t="s">
        <v>687</v>
      </c>
      <c r="F2303" s="117" t="s">
        <v>687</v>
      </c>
      <c r="G2303" s="117" t="s">
        <v>687</v>
      </c>
      <c r="H2303" s="434" t="s">
        <v>687</v>
      </c>
      <c r="W2303" s="117" t="s">
        <v>687</v>
      </c>
      <c r="X2303" s="117" t="s">
        <v>687</v>
      </c>
    </row>
    <row r="2304" spans="4:24" x14ac:dyDescent="0.25">
      <c r="D2304" s="117" t="s">
        <v>687</v>
      </c>
      <c r="E2304" s="117" t="s">
        <v>687</v>
      </c>
      <c r="F2304" s="117" t="s">
        <v>687</v>
      </c>
      <c r="G2304" s="117" t="s">
        <v>687</v>
      </c>
      <c r="H2304" s="434" t="s">
        <v>687</v>
      </c>
      <c r="W2304" s="117" t="s">
        <v>687</v>
      </c>
      <c r="X2304" s="117" t="s">
        <v>687</v>
      </c>
    </row>
    <row r="2305" spans="4:24" x14ac:dyDescent="0.25">
      <c r="D2305" s="117" t="s">
        <v>687</v>
      </c>
      <c r="E2305" s="117" t="s">
        <v>687</v>
      </c>
      <c r="F2305" s="117" t="s">
        <v>687</v>
      </c>
      <c r="G2305" s="117" t="s">
        <v>687</v>
      </c>
      <c r="H2305" s="434" t="s">
        <v>687</v>
      </c>
      <c r="W2305" s="117" t="s">
        <v>687</v>
      </c>
      <c r="X2305" s="117" t="s">
        <v>687</v>
      </c>
    </row>
    <row r="2306" spans="4:24" x14ac:dyDescent="0.25">
      <c r="D2306" s="117" t="s">
        <v>687</v>
      </c>
      <c r="E2306" s="117" t="s">
        <v>687</v>
      </c>
      <c r="F2306" s="117" t="s">
        <v>687</v>
      </c>
      <c r="G2306" s="117" t="s">
        <v>687</v>
      </c>
      <c r="H2306" s="434" t="s">
        <v>687</v>
      </c>
      <c r="W2306" s="117" t="s">
        <v>687</v>
      </c>
      <c r="X2306" s="117" t="s">
        <v>687</v>
      </c>
    </row>
    <row r="2307" spans="4:24" x14ac:dyDescent="0.25">
      <c r="D2307" s="117" t="s">
        <v>687</v>
      </c>
      <c r="E2307" s="117" t="s">
        <v>687</v>
      </c>
      <c r="F2307" s="117" t="s">
        <v>687</v>
      </c>
      <c r="G2307" s="117" t="s">
        <v>687</v>
      </c>
      <c r="H2307" s="434" t="s">
        <v>687</v>
      </c>
      <c r="W2307" s="117" t="s">
        <v>687</v>
      </c>
      <c r="X2307" s="117" t="s">
        <v>687</v>
      </c>
    </row>
    <row r="2308" spans="4:24" x14ac:dyDescent="0.25">
      <c r="D2308" s="117" t="s">
        <v>687</v>
      </c>
      <c r="E2308" s="117" t="s">
        <v>687</v>
      </c>
      <c r="F2308" s="117" t="s">
        <v>687</v>
      </c>
      <c r="G2308" s="117" t="s">
        <v>687</v>
      </c>
      <c r="H2308" s="434" t="s">
        <v>687</v>
      </c>
      <c r="W2308" s="117" t="s">
        <v>687</v>
      </c>
      <c r="X2308" s="117" t="s">
        <v>687</v>
      </c>
    </row>
    <row r="2309" spans="4:24" x14ac:dyDescent="0.25">
      <c r="D2309" s="117" t="s">
        <v>687</v>
      </c>
      <c r="E2309" s="117" t="s">
        <v>687</v>
      </c>
      <c r="F2309" s="117" t="s">
        <v>687</v>
      </c>
      <c r="G2309" s="117" t="s">
        <v>687</v>
      </c>
      <c r="H2309" s="434" t="s">
        <v>687</v>
      </c>
      <c r="W2309" s="117" t="s">
        <v>687</v>
      </c>
      <c r="X2309" s="117" t="s">
        <v>687</v>
      </c>
    </row>
    <row r="2310" spans="4:24" x14ac:dyDescent="0.25">
      <c r="D2310" s="117" t="s">
        <v>687</v>
      </c>
      <c r="E2310" s="117" t="s">
        <v>687</v>
      </c>
      <c r="F2310" s="117" t="s">
        <v>687</v>
      </c>
      <c r="G2310" s="117" t="s">
        <v>687</v>
      </c>
      <c r="H2310" s="434" t="s">
        <v>687</v>
      </c>
      <c r="W2310" s="117" t="s">
        <v>687</v>
      </c>
      <c r="X2310" s="117" t="s">
        <v>687</v>
      </c>
    </row>
    <row r="2311" spans="4:24" x14ac:dyDescent="0.25">
      <c r="D2311" s="117" t="s">
        <v>687</v>
      </c>
      <c r="E2311" s="117" t="s">
        <v>687</v>
      </c>
      <c r="F2311" s="117" t="s">
        <v>687</v>
      </c>
      <c r="G2311" s="117" t="s">
        <v>687</v>
      </c>
      <c r="H2311" s="434" t="s">
        <v>687</v>
      </c>
      <c r="W2311" s="117" t="s">
        <v>687</v>
      </c>
      <c r="X2311" s="117" t="s">
        <v>687</v>
      </c>
    </row>
    <row r="2312" spans="4:24" x14ac:dyDescent="0.25">
      <c r="D2312" s="117" t="s">
        <v>687</v>
      </c>
      <c r="E2312" s="117" t="s">
        <v>687</v>
      </c>
      <c r="F2312" s="117" t="s">
        <v>687</v>
      </c>
      <c r="G2312" s="117" t="s">
        <v>687</v>
      </c>
      <c r="H2312" s="434" t="s">
        <v>687</v>
      </c>
      <c r="W2312" s="117" t="s">
        <v>687</v>
      </c>
      <c r="X2312" s="117" t="s">
        <v>687</v>
      </c>
    </row>
    <row r="2313" spans="4:24" x14ac:dyDescent="0.25">
      <c r="D2313" s="117" t="s">
        <v>687</v>
      </c>
      <c r="E2313" s="117" t="s">
        <v>687</v>
      </c>
      <c r="F2313" s="117" t="s">
        <v>687</v>
      </c>
      <c r="G2313" s="117" t="s">
        <v>687</v>
      </c>
      <c r="H2313" s="434" t="s">
        <v>687</v>
      </c>
      <c r="W2313" s="117" t="s">
        <v>687</v>
      </c>
      <c r="X2313" s="117" t="s">
        <v>687</v>
      </c>
    </row>
    <row r="2314" spans="4:24" x14ac:dyDescent="0.25">
      <c r="D2314" s="117" t="s">
        <v>687</v>
      </c>
      <c r="E2314" s="117" t="s">
        <v>687</v>
      </c>
      <c r="F2314" s="117" t="s">
        <v>687</v>
      </c>
      <c r="G2314" s="117" t="s">
        <v>687</v>
      </c>
      <c r="H2314" s="434" t="s">
        <v>687</v>
      </c>
      <c r="W2314" s="117" t="s">
        <v>687</v>
      </c>
      <c r="X2314" s="117" t="s">
        <v>687</v>
      </c>
    </row>
    <row r="2315" spans="4:24" x14ac:dyDescent="0.25">
      <c r="D2315" s="117" t="s">
        <v>687</v>
      </c>
      <c r="E2315" s="117" t="s">
        <v>687</v>
      </c>
      <c r="F2315" s="117" t="s">
        <v>687</v>
      </c>
      <c r="G2315" s="117" t="s">
        <v>687</v>
      </c>
      <c r="H2315" s="434" t="s">
        <v>687</v>
      </c>
      <c r="W2315" s="117" t="s">
        <v>687</v>
      </c>
      <c r="X2315" s="117" t="s">
        <v>687</v>
      </c>
    </row>
    <row r="2316" spans="4:24" x14ac:dyDescent="0.25">
      <c r="D2316" s="117" t="s">
        <v>687</v>
      </c>
      <c r="E2316" s="117" t="s">
        <v>687</v>
      </c>
      <c r="F2316" s="117" t="s">
        <v>687</v>
      </c>
      <c r="G2316" s="117" t="s">
        <v>687</v>
      </c>
      <c r="H2316" s="434" t="s">
        <v>687</v>
      </c>
      <c r="W2316" s="117" t="s">
        <v>687</v>
      </c>
      <c r="X2316" s="117" t="s">
        <v>687</v>
      </c>
    </row>
    <row r="2317" spans="4:24" x14ac:dyDescent="0.25">
      <c r="D2317" s="117" t="s">
        <v>687</v>
      </c>
      <c r="E2317" s="117" t="s">
        <v>687</v>
      </c>
      <c r="F2317" s="117" t="s">
        <v>687</v>
      </c>
      <c r="G2317" s="117" t="s">
        <v>687</v>
      </c>
      <c r="H2317" s="434" t="s">
        <v>687</v>
      </c>
      <c r="W2317" s="117" t="s">
        <v>687</v>
      </c>
      <c r="X2317" s="117" t="s">
        <v>687</v>
      </c>
    </row>
    <row r="2318" spans="4:24" x14ac:dyDescent="0.25">
      <c r="D2318" s="117" t="s">
        <v>687</v>
      </c>
      <c r="E2318" s="117" t="s">
        <v>687</v>
      </c>
      <c r="F2318" s="117" t="s">
        <v>687</v>
      </c>
      <c r="G2318" s="117" t="s">
        <v>687</v>
      </c>
      <c r="H2318" s="434" t="s">
        <v>687</v>
      </c>
      <c r="W2318" s="117" t="s">
        <v>687</v>
      </c>
      <c r="X2318" s="117" t="s">
        <v>687</v>
      </c>
    </row>
    <row r="2319" spans="4:24" x14ac:dyDescent="0.25">
      <c r="D2319" s="117" t="s">
        <v>687</v>
      </c>
      <c r="E2319" s="117" t="s">
        <v>687</v>
      </c>
      <c r="F2319" s="117" t="s">
        <v>687</v>
      </c>
      <c r="G2319" s="117" t="s">
        <v>687</v>
      </c>
      <c r="H2319" s="434" t="s">
        <v>687</v>
      </c>
      <c r="W2319" s="117" t="s">
        <v>687</v>
      </c>
      <c r="X2319" s="117" t="s">
        <v>687</v>
      </c>
    </row>
    <row r="2320" spans="4:24" x14ac:dyDescent="0.25">
      <c r="D2320" s="117" t="s">
        <v>687</v>
      </c>
      <c r="E2320" s="117" t="s">
        <v>687</v>
      </c>
      <c r="F2320" s="117" t="s">
        <v>687</v>
      </c>
      <c r="G2320" s="117" t="s">
        <v>687</v>
      </c>
      <c r="H2320" s="434" t="s">
        <v>687</v>
      </c>
      <c r="W2320" s="117" t="s">
        <v>687</v>
      </c>
      <c r="X2320" s="117" t="s">
        <v>687</v>
      </c>
    </row>
    <row r="2321" spans="4:24" x14ac:dyDescent="0.25">
      <c r="D2321" s="117" t="s">
        <v>687</v>
      </c>
      <c r="E2321" s="117" t="s">
        <v>687</v>
      </c>
      <c r="F2321" s="117" t="s">
        <v>687</v>
      </c>
      <c r="G2321" s="117" t="s">
        <v>687</v>
      </c>
      <c r="H2321" s="434" t="s">
        <v>687</v>
      </c>
      <c r="W2321" s="117" t="s">
        <v>687</v>
      </c>
      <c r="X2321" s="117" t="s">
        <v>687</v>
      </c>
    </row>
    <row r="2322" spans="4:24" x14ac:dyDescent="0.25">
      <c r="D2322" s="117" t="s">
        <v>687</v>
      </c>
      <c r="E2322" s="117" t="s">
        <v>687</v>
      </c>
      <c r="F2322" s="117" t="s">
        <v>687</v>
      </c>
      <c r="G2322" s="117" t="s">
        <v>687</v>
      </c>
      <c r="H2322" s="434" t="s">
        <v>687</v>
      </c>
      <c r="W2322" s="117" t="s">
        <v>687</v>
      </c>
      <c r="X2322" s="117" t="s">
        <v>687</v>
      </c>
    </row>
    <row r="2323" spans="4:24" x14ac:dyDescent="0.25">
      <c r="D2323" s="117" t="s">
        <v>687</v>
      </c>
      <c r="E2323" s="117" t="s">
        <v>687</v>
      </c>
      <c r="F2323" s="117" t="s">
        <v>687</v>
      </c>
      <c r="G2323" s="117" t="s">
        <v>687</v>
      </c>
      <c r="H2323" s="434" t="s">
        <v>687</v>
      </c>
      <c r="W2323" s="117" t="s">
        <v>687</v>
      </c>
      <c r="X2323" s="117" t="s">
        <v>687</v>
      </c>
    </row>
    <row r="2324" spans="4:24" x14ac:dyDescent="0.25">
      <c r="D2324" s="117" t="s">
        <v>687</v>
      </c>
      <c r="E2324" s="117" t="s">
        <v>687</v>
      </c>
      <c r="F2324" s="117" t="s">
        <v>687</v>
      </c>
      <c r="G2324" s="117" t="s">
        <v>687</v>
      </c>
      <c r="H2324" s="434" t="s">
        <v>687</v>
      </c>
      <c r="W2324" s="117" t="s">
        <v>687</v>
      </c>
      <c r="X2324" s="117" t="s">
        <v>687</v>
      </c>
    </row>
    <row r="2325" spans="4:24" x14ac:dyDescent="0.25">
      <c r="D2325" s="117" t="s">
        <v>687</v>
      </c>
      <c r="E2325" s="117" t="s">
        <v>687</v>
      </c>
      <c r="F2325" s="117" t="s">
        <v>687</v>
      </c>
      <c r="G2325" s="117" t="s">
        <v>687</v>
      </c>
      <c r="H2325" s="434" t="s">
        <v>687</v>
      </c>
      <c r="W2325" s="117" t="s">
        <v>687</v>
      </c>
      <c r="X2325" s="117" t="s">
        <v>687</v>
      </c>
    </row>
    <row r="2326" spans="4:24" x14ac:dyDescent="0.25">
      <c r="D2326" s="117" t="s">
        <v>687</v>
      </c>
      <c r="E2326" s="117" t="s">
        <v>687</v>
      </c>
      <c r="F2326" s="117" t="s">
        <v>687</v>
      </c>
      <c r="G2326" s="117" t="s">
        <v>687</v>
      </c>
      <c r="H2326" s="434" t="s">
        <v>687</v>
      </c>
      <c r="W2326" s="117" t="s">
        <v>687</v>
      </c>
      <c r="X2326" s="117" t="s">
        <v>687</v>
      </c>
    </row>
    <row r="2327" spans="4:24" x14ac:dyDescent="0.25">
      <c r="D2327" s="117" t="s">
        <v>687</v>
      </c>
      <c r="E2327" s="117" t="s">
        <v>687</v>
      </c>
      <c r="F2327" s="117" t="s">
        <v>687</v>
      </c>
      <c r="G2327" s="117" t="s">
        <v>687</v>
      </c>
      <c r="H2327" s="434" t="s">
        <v>687</v>
      </c>
      <c r="W2327" s="117" t="s">
        <v>687</v>
      </c>
      <c r="X2327" s="117" t="s">
        <v>687</v>
      </c>
    </row>
    <row r="2328" spans="4:24" x14ac:dyDescent="0.25">
      <c r="D2328" s="117" t="s">
        <v>687</v>
      </c>
      <c r="E2328" s="117" t="s">
        <v>687</v>
      </c>
      <c r="F2328" s="117" t="s">
        <v>687</v>
      </c>
      <c r="G2328" s="117" t="s">
        <v>687</v>
      </c>
      <c r="H2328" s="434" t="s">
        <v>687</v>
      </c>
      <c r="W2328" s="117" t="s">
        <v>687</v>
      </c>
      <c r="X2328" s="117" t="s">
        <v>687</v>
      </c>
    </row>
    <row r="2329" spans="4:24" x14ac:dyDescent="0.25">
      <c r="D2329" s="117" t="s">
        <v>687</v>
      </c>
      <c r="E2329" s="117" t="s">
        <v>687</v>
      </c>
      <c r="F2329" s="117" t="s">
        <v>687</v>
      </c>
      <c r="G2329" s="117" t="s">
        <v>687</v>
      </c>
      <c r="H2329" s="434" t="s">
        <v>687</v>
      </c>
      <c r="W2329" s="117" t="s">
        <v>687</v>
      </c>
      <c r="X2329" s="117" t="s">
        <v>687</v>
      </c>
    </row>
    <row r="2330" spans="4:24" x14ac:dyDescent="0.25">
      <c r="D2330" s="117" t="s">
        <v>687</v>
      </c>
      <c r="E2330" s="117" t="s">
        <v>687</v>
      </c>
      <c r="F2330" s="117" t="s">
        <v>687</v>
      </c>
      <c r="G2330" s="117" t="s">
        <v>687</v>
      </c>
      <c r="H2330" s="434" t="s">
        <v>687</v>
      </c>
      <c r="W2330" s="117" t="s">
        <v>687</v>
      </c>
      <c r="X2330" s="117" t="s">
        <v>687</v>
      </c>
    </row>
    <row r="2331" spans="4:24" x14ac:dyDescent="0.25">
      <c r="D2331" s="117" t="s">
        <v>687</v>
      </c>
      <c r="E2331" s="117" t="s">
        <v>687</v>
      </c>
      <c r="F2331" s="117" t="s">
        <v>687</v>
      </c>
      <c r="G2331" s="117" t="s">
        <v>687</v>
      </c>
      <c r="H2331" s="434" t="s">
        <v>687</v>
      </c>
      <c r="W2331" s="117" t="s">
        <v>687</v>
      </c>
      <c r="X2331" s="117" t="s">
        <v>687</v>
      </c>
    </row>
    <row r="2332" spans="4:24" x14ac:dyDescent="0.25">
      <c r="D2332" s="117" t="s">
        <v>687</v>
      </c>
      <c r="E2332" s="117" t="s">
        <v>687</v>
      </c>
      <c r="F2332" s="117" t="s">
        <v>687</v>
      </c>
      <c r="G2332" s="117" t="s">
        <v>687</v>
      </c>
      <c r="H2332" s="434" t="s">
        <v>687</v>
      </c>
      <c r="W2332" s="117" t="s">
        <v>687</v>
      </c>
      <c r="X2332" s="117" t="s">
        <v>687</v>
      </c>
    </row>
    <row r="2333" spans="4:24" x14ac:dyDescent="0.25">
      <c r="D2333" s="117" t="s">
        <v>687</v>
      </c>
      <c r="E2333" s="117" t="s">
        <v>687</v>
      </c>
      <c r="F2333" s="117" t="s">
        <v>687</v>
      </c>
      <c r="G2333" s="117" t="s">
        <v>687</v>
      </c>
      <c r="H2333" s="434" t="s">
        <v>687</v>
      </c>
      <c r="W2333" s="117" t="s">
        <v>687</v>
      </c>
      <c r="X2333" s="117" t="s">
        <v>687</v>
      </c>
    </row>
    <row r="2334" spans="4:24" x14ac:dyDescent="0.25">
      <c r="D2334" s="117" t="s">
        <v>687</v>
      </c>
      <c r="E2334" s="117" t="s">
        <v>687</v>
      </c>
      <c r="F2334" s="117" t="s">
        <v>687</v>
      </c>
      <c r="G2334" s="117" t="s">
        <v>687</v>
      </c>
      <c r="H2334" s="434" t="s">
        <v>687</v>
      </c>
      <c r="W2334" s="117" t="s">
        <v>687</v>
      </c>
      <c r="X2334" s="117" t="s">
        <v>687</v>
      </c>
    </row>
    <row r="2335" spans="4:24" x14ac:dyDescent="0.25">
      <c r="D2335" s="117" t="s">
        <v>687</v>
      </c>
      <c r="E2335" s="117" t="s">
        <v>687</v>
      </c>
      <c r="F2335" s="117" t="s">
        <v>687</v>
      </c>
      <c r="G2335" s="117" t="s">
        <v>687</v>
      </c>
      <c r="H2335" s="434" t="s">
        <v>687</v>
      </c>
      <c r="W2335" s="117" t="s">
        <v>687</v>
      </c>
      <c r="X2335" s="117" t="s">
        <v>687</v>
      </c>
    </row>
    <row r="2336" spans="4:24" x14ac:dyDescent="0.25">
      <c r="D2336" s="117" t="s">
        <v>687</v>
      </c>
      <c r="E2336" s="117" t="s">
        <v>687</v>
      </c>
      <c r="F2336" s="117" t="s">
        <v>687</v>
      </c>
      <c r="G2336" s="117" t="s">
        <v>687</v>
      </c>
      <c r="H2336" s="434" t="s">
        <v>687</v>
      </c>
      <c r="W2336" s="117" t="s">
        <v>687</v>
      </c>
      <c r="X2336" s="117" t="s">
        <v>687</v>
      </c>
    </row>
    <row r="2337" spans="4:24" x14ac:dyDescent="0.25">
      <c r="D2337" s="117" t="s">
        <v>687</v>
      </c>
      <c r="E2337" s="117" t="s">
        <v>687</v>
      </c>
      <c r="F2337" s="117" t="s">
        <v>687</v>
      </c>
      <c r="G2337" s="117" t="s">
        <v>687</v>
      </c>
      <c r="H2337" s="434" t="s">
        <v>687</v>
      </c>
      <c r="W2337" s="117" t="s">
        <v>687</v>
      </c>
      <c r="X2337" s="117" t="s">
        <v>687</v>
      </c>
    </row>
    <row r="2338" spans="4:24" x14ac:dyDescent="0.25">
      <c r="D2338" s="117" t="s">
        <v>687</v>
      </c>
      <c r="E2338" s="117" t="s">
        <v>687</v>
      </c>
      <c r="F2338" s="117" t="s">
        <v>687</v>
      </c>
      <c r="G2338" s="117" t="s">
        <v>687</v>
      </c>
      <c r="H2338" s="434" t="s">
        <v>687</v>
      </c>
      <c r="W2338" s="117" t="s">
        <v>687</v>
      </c>
      <c r="X2338" s="117" t="s">
        <v>687</v>
      </c>
    </row>
    <row r="2339" spans="4:24" x14ac:dyDescent="0.25">
      <c r="D2339" s="117" t="s">
        <v>687</v>
      </c>
      <c r="E2339" s="117" t="s">
        <v>687</v>
      </c>
      <c r="F2339" s="117" t="s">
        <v>687</v>
      </c>
      <c r="G2339" s="117" t="s">
        <v>687</v>
      </c>
      <c r="H2339" s="434" t="s">
        <v>687</v>
      </c>
      <c r="W2339" s="117" t="s">
        <v>687</v>
      </c>
      <c r="X2339" s="117" t="s">
        <v>687</v>
      </c>
    </row>
    <row r="2340" spans="4:24" x14ac:dyDescent="0.25">
      <c r="D2340" s="117" t="s">
        <v>687</v>
      </c>
      <c r="E2340" s="117" t="s">
        <v>687</v>
      </c>
      <c r="F2340" s="117" t="s">
        <v>687</v>
      </c>
      <c r="G2340" s="117" t="s">
        <v>687</v>
      </c>
      <c r="H2340" s="434" t="s">
        <v>687</v>
      </c>
      <c r="W2340" s="117" t="s">
        <v>687</v>
      </c>
      <c r="X2340" s="117" t="s">
        <v>687</v>
      </c>
    </row>
    <row r="2341" spans="4:24" x14ac:dyDescent="0.25">
      <c r="D2341" s="117" t="s">
        <v>687</v>
      </c>
      <c r="E2341" s="117" t="s">
        <v>687</v>
      </c>
      <c r="F2341" s="117" t="s">
        <v>687</v>
      </c>
      <c r="G2341" s="117" t="s">
        <v>687</v>
      </c>
      <c r="H2341" s="434" t="s">
        <v>687</v>
      </c>
      <c r="W2341" s="117" t="s">
        <v>687</v>
      </c>
      <c r="X2341" s="117" t="s">
        <v>687</v>
      </c>
    </row>
    <row r="2342" spans="4:24" x14ac:dyDescent="0.25">
      <c r="D2342" s="117" t="s">
        <v>687</v>
      </c>
      <c r="E2342" s="117" t="s">
        <v>687</v>
      </c>
      <c r="F2342" s="117" t="s">
        <v>687</v>
      </c>
      <c r="G2342" s="117" t="s">
        <v>687</v>
      </c>
      <c r="H2342" s="434" t="s">
        <v>687</v>
      </c>
      <c r="W2342" s="117" t="s">
        <v>687</v>
      </c>
      <c r="X2342" s="117" t="s">
        <v>687</v>
      </c>
    </row>
    <row r="2343" spans="4:24" x14ac:dyDescent="0.25">
      <c r="D2343" s="117" t="s">
        <v>687</v>
      </c>
      <c r="E2343" s="117" t="s">
        <v>687</v>
      </c>
      <c r="F2343" s="117" t="s">
        <v>687</v>
      </c>
      <c r="G2343" s="117" t="s">
        <v>687</v>
      </c>
      <c r="H2343" s="434" t="s">
        <v>687</v>
      </c>
      <c r="W2343" s="117" t="s">
        <v>687</v>
      </c>
      <c r="X2343" s="117" t="s">
        <v>687</v>
      </c>
    </row>
    <row r="2344" spans="4:24" x14ac:dyDescent="0.25">
      <c r="D2344" s="117" t="s">
        <v>687</v>
      </c>
      <c r="E2344" s="117" t="s">
        <v>687</v>
      </c>
      <c r="F2344" s="117" t="s">
        <v>687</v>
      </c>
      <c r="G2344" s="117" t="s">
        <v>687</v>
      </c>
      <c r="H2344" s="434" t="s">
        <v>687</v>
      </c>
      <c r="W2344" s="117" t="s">
        <v>687</v>
      </c>
      <c r="X2344" s="117" t="s">
        <v>687</v>
      </c>
    </row>
    <row r="2345" spans="4:24" x14ac:dyDescent="0.25">
      <c r="D2345" s="117" t="s">
        <v>687</v>
      </c>
      <c r="E2345" s="117" t="s">
        <v>687</v>
      </c>
      <c r="F2345" s="117" t="s">
        <v>687</v>
      </c>
      <c r="G2345" s="117" t="s">
        <v>687</v>
      </c>
      <c r="H2345" s="434" t="s">
        <v>687</v>
      </c>
      <c r="W2345" s="117" t="s">
        <v>687</v>
      </c>
      <c r="X2345" s="117" t="s">
        <v>687</v>
      </c>
    </row>
    <row r="2346" spans="4:24" x14ac:dyDescent="0.25">
      <c r="D2346" s="117" t="s">
        <v>687</v>
      </c>
      <c r="E2346" s="117" t="s">
        <v>687</v>
      </c>
      <c r="F2346" s="117" t="s">
        <v>687</v>
      </c>
      <c r="G2346" s="117" t="s">
        <v>687</v>
      </c>
      <c r="H2346" s="434" t="s">
        <v>687</v>
      </c>
      <c r="W2346" s="117" t="s">
        <v>687</v>
      </c>
      <c r="X2346" s="117" t="s">
        <v>687</v>
      </c>
    </row>
    <row r="2347" spans="4:24" x14ac:dyDescent="0.25">
      <c r="D2347" s="117" t="s">
        <v>687</v>
      </c>
      <c r="E2347" s="117" t="s">
        <v>687</v>
      </c>
      <c r="F2347" s="117" t="s">
        <v>687</v>
      </c>
      <c r="G2347" s="117" t="s">
        <v>687</v>
      </c>
      <c r="H2347" s="434" t="s">
        <v>687</v>
      </c>
      <c r="W2347" s="117" t="s">
        <v>687</v>
      </c>
      <c r="X2347" s="117" t="s">
        <v>687</v>
      </c>
    </row>
    <row r="2348" spans="4:24" x14ac:dyDescent="0.25">
      <c r="D2348" s="117" t="s">
        <v>687</v>
      </c>
      <c r="E2348" s="117" t="s">
        <v>687</v>
      </c>
      <c r="F2348" s="117" t="s">
        <v>687</v>
      </c>
      <c r="G2348" s="117" t="s">
        <v>687</v>
      </c>
      <c r="H2348" s="434" t="s">
        <v>687</v>
      </c>
      <c r="W2348" s="117" t="s">
        <v>687</v>
      </c>
      <c r="X2348" s="117" t="s">
        <v>687</v>
      </c>
    </row>
    <row r="2349" spans="4:24" x14ac:dyDescent="0.25">
      <c r="D2349" s="117" t="s">
        <v>687</v>
      </c>
      <c r="E2349" s="117" t="s">
        <v>687</v>
      </c>
      <c r="F2349" s="117" t="s">
        <v>687</v>
      </c>
      <c r="G2349" s="117" t="s">
        <v>687</v>
      </c>
      <c r="H2349" s="434" t="s">
        <v>687</v>
      </c>
      <c r="W2349" s="117" t="s">
        <v>687</v>
      </c>
      <c r="X2349" s="117" t="s">
        <v>687</v>
      </c>
    </row>
    <row r="2350" spans="4:24" x14ac:dyDescent="0.25">
      <c r="D2350" s="117" t="s">
        <v>687</v>
      </c>
      <c r="E2350" s="117" t="s">
        <v>687</v>
      </c>
      <c r="F2350" s="117" t="s">
        <v>687</v>
      </c>
      <c r="G2350" s="117" t="s">
        <v>687</v>
      </c>
      <c r="H2350" s="434" t="s">
        <v>687</v>
      </c>
      <c r="W2350" s="117" t="s">
        <v>687</v>
      </c>
      <c r="X2350" s="117" t="s">
        <v>687</v>
      </c>
    </row>
    <row r="2351" spans="4:24" x14ac:dyDescent="0.25">
      <c r="D2351" s="117" t="s">
        <v>687</v>
      </c>
      <c r="E2351" s="117" t="s">
        <v>687</v>
      </c>
      <c r="F2351" s="117" t="s">
        <v>687</v>
      </c>
      <c r="G2351" s="117" t="s">
        <v>687</v>
      </c>
      <c r="H2351" s="434" t="s">
        <v>687</v>
      </c>
      <c r="W2351" s="117" t="s">
        <v>687</v>
      </c>
      <c r="X2351" s="117" t="s">
        <v>687</v>
      </c>
    </row>
    <row r="2352" spans="4:24" x14ac:dyDescent="0.25">
      <c r="D2352" s="117" t="s">
        <v>687</v>
      </c>
      <c r="E2352" s="117" t="s">
        <v>687</v>
      </c>
      <c r="F2352" s="117" t="s">
        <v>687</v>
      </c>
      <c r="G2352" s="117" t="s">
        <v>687</v>
      </c>
      <c r="H2352" s="434" t="s">
        <v>687</v>
      </c>
      <c r="W2352" s="117" t="s">
        <v>687</v>
      </c>
      <c r="X2352" s="117" t="s">
        <v>687</v>
      </c>
    </row>
    <row r="2353" spans="4:24" x14ac:dyDescent="0.25">
      <c r="D2353" s="117" t="s">
        <v>687</v>
      </c>
      <c r="E2353" s="117" t="s">
        <v>687</v>
      </c>
      <c r="F2353" s="117" t="s">
        <v>687</v>
      </c>
      <c r="G2353" s="117" t="s">
        <v>687</v>
      </c>
      <c r="H2353" s="434" t="s">
        <v>687</v>
      </c>
      <c r="W2353" s="117" t="s">
        <v>687</v>
      </c>
      <c r="X2353" s="117" t="s">
        <v>687</v>
      </c>
    </row>
    <row r="2354" spans="4:24" x14ac:dyDescent="0.25">
      <c r="D2354" s="117" t="s">
        <v>687</v>
      </c>
      <c r="E2354" s="117" t="s">
        <v>687</v>
      </c>
      <c r="F2354" s="117" t="s">
        <v>687</v>
      </c>
      <c r="G2354" s="117" t="s">
        <v>687</v>
      </c>
      <c r="H2354" s="434" t="s">
        <v>687</v>
      </c>
      <c r="W2354" s="117" t="s">
        <v>687</v>
      </c>
      <c r="X2354" s="117" t="s">
        <v>687</v>
      </c>
    </row>
    <row r="2355" spans="4:24" x14ac:dyDescent="0.25">
      <c r="D2355" s="117" t="s">
        <v>687</v>
      </c>
      <c r="E2355" s="117" t="s">
        <v>687</v>
      </c>
      <c r="F2355" s="117" t="s">
        <v>687</v>
      </c>
      <c r="G2355" s="117" t="s">
        <v>687</v>
      </c>
      <c r="H2355" s="434" t="s">
        <v>687</v>
      </c>
      <c r="W2355" s="117" t="s">
        <v>687</v>
      </c>
      <c r="X2355" s="117" t="s">
        <v>687</v>
      </c>
    </row>
    <row r="2356" spans="4:24" x14ac:dyDescent="0.25">
      <c r="D2356" s="117" t="s">
        <v>687</v>
      </c>
      <c r="E2356" s="117" t="s">
        <v>687</v>
      </c>
      <c r="F2356" s="117" t="s">
        <v>687</v>
      </c>
      <c r="G2356" s="117" t="s">
        <v>687</v>
      </c>
      <c r="H2356" s="434" t="s">
        <v>687</v>
      </c>
      <c r="W2356" s="117" t="s">
        <v>687</v>
      </c>
      <c r="X2356" s="117" t="s">
        <v>687</v>
      </c>
    </row>
    <row r="2357" spans="4:24" x14ac:dyDescent="0.25">
      <c r="D2357" s="117" t="s">
        <v>687</v>
      </c>
      <c r="E2357" s="117" t="s">
        <v>687</v>
      </c>
      <c r="F2357" s="117" t="s">
        <v>687</v>
      </c>
      <c r="G2357" s="117" t="s">
        <v>687</v>
      </c>
      <c r="H2357" s="434" t="s">
        <v>687</v>
      </c>
      <c r="W2357" s="117" t="s">
        <v>687</v>
      </c>
      <c r="X2357" s="117" t="s">
        <v>687</v>
      </c>
    </row>
    <row r="2358" spans="4:24" x14ac:dyDescent="0.25">
      <c r="D2358" s="117" t="s">
        <v>687</v>
      </c>
      <c r="E2358" s="117" t="s">
        <v>687</v>
      </c>
      <c r="F2358" s="117" t="s">
        <v>687</v>
      </c>
      <c r="G2358" s="117" t="s">
        <v>687</v>
      </c>
      <c r="H2358" s="434" t="s">
        <v>687</v>
      </c>
      <c r="W2358" s="117" t="s">
        <v>687</v>
      </c>
      <c r="X2358" s="117" t="s">
        <v>687</v>
      </c>
    </row>
    <row r="2359" spans="4:24" x14ac:dyDescent="0.25">
      <c r="D2359" s="117" t="s">
        <v>687</v>
      </c>
      <c r="E2359" s="117" t="s">
        <v>687</v>
      </c>
      <c r="F2359" s="117" t="s">
        <v>687</v>
      </c>
      <c r="G2359" s="117" t="s">
        <v>687</v>
      </c>
      <c r="H2359" s="434" t="s">
        <v>687</v>
      </c>
      <c r="W2359" s="117" t="s">
        <v>687</v>
      </c>
      <c r="X2359" s="117" t="s">
        <v>687</v>
      </c>
    </row>
    <row r="2360" spans="4:24" x14ac:dyDescent="0.25">
      <c r="D2360" s="117" t="s">
        <v>687</v>
      </c>
      <c r="E2360" s="117" t="s">
        <v>687</v>
      </c>
      <c r="F2360" s="117" t="s">
        <v>687</v>
      </c>
      <c r="G2360" s="117" t="s">
        <v>687</v>
      </c>
      <c r="H2360" s="434" t="s">
        <v>687</v>
      </c>
      <c r="W2360" s="117" t="s">
        <v>687</v>
      </c>
      <c r="X2360" s="117" t="s">
        <v>687</v>
      </c>
    </row>
    <row r="2361" spans="4:24" x14ac:dyDescent="0.25">
      <c r="D2361" s="117" t="s">
        <v>687</v>
      </c>
      <c r="E2361" s="117" t="s">
        <v>687</v>
      </c>
      <c r="F2361" s="117" t="s">
        <v>687</v>
      </c>
      <c r="G2361" s="117" t="s">
        <v>687</v>
      </c>
      <c r="H2361" s="434" t="s">
        <v>687</v>
      </c>
      <c r="W2361" s="117" t="s">
        <v>687</v>
      </c>
      <c r="X2361" s="117" t="s">
        <v>687</v>
      </c>
    </row>
    <row r="2362" spans="4:24" x14ac:dyDescent="0.25">
      <c r="D2362" s="117" t="s">
        <v>687</v>
      </c>
      <c r="E2362" s="117" t="s">
        <v>687</v>
      </c>
      <c r="F2362" s="117" t="s">
        <v>687</v>
      </c>
      <c r="G2362" s="117" t="s">
        <v>687</v>
      </c>
      <c r="H2362" s="434" t="s">
        <v>687</v>
      </c>
      <c r="W2362" s="117" t="s">
        <v>687</v>
      </c>
      <c r="X2362" s="117" t="s">
        <v>687</v>
      </c>
    </row>
    <row r="2363" spans="4:24" x14ac:dyDescent="0.25">
      <c r="D2363" s="117" t="s">
        <v>687</v>
      </c>
      <c r="E2363" s="117" t="s">
        <v>687</v>
      </c>
      <c r="F2363" s="117" t="s">
        <v>687</v>
      </c>
      <c r="G2363" s="117" t="s">
        <v>687</v>
      </c>
      <c r="H2363" s="434" t="s">
        <v>687</v>
      </c>
      <c r="W2363" s="117" t="s">
        <v>687</v>
      </c>
      <c r="X2363" s="117" t="s">
        <v>687</v>
      </c>
    </row>
    <row r="2364" spans="4:24" x14ac:dyDescent="0.25">
      <c r="D2364" s="117" t="s">
        <v>687</v>
      </c>
      <c r="E2364" s="117" t="s">
        <v>687</v>
      </c>
      <c r="F2364" s="117" t="s">
        <v>687</v>
      </c>
      <c r="G2364" s="117" t="s">
        <v>687</v>
      </c>
      <c r="H2364" s="434" t="s">
        <v>687</v>
      </c>
      <c r="W2364" s="117" t="s">
        <v>687</v>
      </c>
      <c r="X2364" s="117" t="s">
        <v>687</v>
      </c>
    </row>
    <row r="2365" spans="4:24" x14ac:dyDescent="0.25">
      <c r="D2365" s="117" t="s">
        <v>687</v>
      </c>
      <c r="E2365" s="117" t="s">
        <v>687</v>
      </c>
      <c r="F2365" s="117" t="s">
        <v>687</v>
      </c>
      <c r="G2365" s="117" t="s">
        <v>687</v>
      </c>
      <c r="H2365" s="434" t="s">
        <v>687</v>
      </c>
      <c r="W2365" s="117" t="s">
        <v>687</v>
      </c>
      <c r="X2365" s="117" t="s">
        <v>687</v>
      </c>
    </row>
    <row r="2366" spans="4:24" x14ac:dyDescent="0.25">
      <c r="D2366" s="117" t="s">
        <v>687</v>
      </c>
      <c r="E2366" s="117" t="s">
        <v>687</v>
      </c>
      <c r="F2366" s="117" t="s">
        <v>687</v>
      </c>
      <c r="G2366" s="117" t="s">
        <v>687</v>
      </c>
      <c r="H2366" s="434" t="s">
        <v>687</v>
      </c>
      <c r="W2366" s="117" t="s">
        <v>687</v>
      </c>
      <c r="X2366" s="117" t="s">
        <v>687</v>
      </c>
    </row>
    <row r="2367" spans="4:24" x14ac:dyDescent="0.25">
      <c r="D2367" s="117" t="s">
        <v>687</v>
      </c>
      <c r="E2367" s="117" t="s">
        <v>687</v>
      </c>
      <c r="F2367" s="117" t="s">
        <v>687</v>
      </c>
      <c r="G2367" s="117" t="s">
        <v>687</v>
      </c>
      <c r="H2367" s="434" t="s">
        <v>687</v>
      </c>
      <c r="W2367" s="117" t="s">
        <v>687</v>
      </c>
      <c r="X2367" s="117" t="s">
        <v>687</v>
      </c>
    </row>
    <row r="2368" spans="4:24" x14ac:dyDescent="0.25">
      <c r="D2368" s="117" t="s">
        <v>687</v>
      </c>
      <c r="E2368" s="117" t="s">
        <v>687</v>
      </c>
      <c r="F2368" s="117" t="s">
        <v>687</v>
      </c>
      <c r="G2368" s="117" t="s">
        <v>687</v>
      </c>
      <c r="H2368" s="434" t="s">
        <v>687</v>
      </c>
      <c r="W2368" s="117" t="s">
        <v>687</v>
      </c>
      <c r="X2368" s="117" t="s">
        <v>687</v>
      </c>
    </row>
    <row r="2369" spans="4:24" x14ac:dyDescent="0.25">
      <c r="D2369" s="117" t="s">
        <v>687</v>
      </c>
      <c r="E2369" s="117" t="s">
        <v>687</v>
      </c>
      <c r="F2369" s="117" t="s">
        <v>687</v>
      </c>
      <c r="G2369" s="117" t="s">
        <v>687</v>
      </c>
      <c r="H2369" s="434" t="s">
        <v>687</v>
      </c>
      <c r="W2369" s="117" t="s">
        <v>687</v>
      </c>
      <c r="X2369" s="117" t="s">
        <v>687</v>
      </c>
    </row>
    <row r="2370" spans="4:24" x14ac:dyDescent="0.25">
      <c r="D2370" s="117" t="s">
        <v>687</v>
      </c>
      <c r="E2370" s="117" t="s">
        <v>687</v>
      </c>
      <c r="F2370" s="117" t="s">
        <v>687</v>
      </c>
      <c r="G2370" s="117" t="s">
        <v>687</v>
      </c>
      <c r="H2370" s="434" t="s">
        <v>687</v>
      </c>
      <c r="W2370" s="117" t="s">
        <v>687</v>
      </c>
      <c r="X2370" s="117" t="s">
        <v>687</v>
      </c>
    </row>
    <row r="2371" spans="4:24" x14ac:dyDescent="0.25">
      <c r="D2371" s="117" t="s">
        <v>687</v>
      </c>
      <c r="E2371" s="117" t="s">
        <v>687</v>
      </c>
      <c r="F2371" s="117" t="s">
        <v>687</v>
      </c>
      <c r="G2371" s="117" t="s">
        <v>687</v>
      </c>
      <c r="H2371" s="434" t="s">
        <v>687</v>
      </c>
      <c r="W2371" s="117" t="s">
        <v>687</v>
      </c>
      <c r="X2371" s="117" t="s">
        <v>687</v>
      </c>
    </row>
    <row r="2372" spans="4:24" x14ac:dyDescent="0.25">
      <c r="D2372" s="117" t="s">
        <v>687</v>
      </c>
      <c r="E2372" s="117" t="s">
        <v>687</v>
      </c>
      <c r="F2372" s="117" t="s">
        <v>687</v>
      </c>
      <c r="G2372" s="117" t="s">
        <v>687</v>
      </c>
      <c r="H2372" s="434" t="s">
        <v>687</v>
      </c>
      <c r="W2372" s="117" t="s">
        <v>687</v>
      </c>
      <c r="X2372" s="117" t="s">
        <v>687</v>
      </c>
    </row>
    <row r="2373" spans="4:24" x14ac:dyDescent="0.25">
      <c r="D2373" s="117" t="s">
        <v>687</v>
      </c>
      <c r="E2373" s="117" t="s">
        <v>687</v>
      </c>
      <c r="F2373" s="117" t="s">
        <v>687</v>
      </c>
      <c r="G2373" s="117" t="s">
        <v>687</v>
      </c>
      <c r="H2373" s="434" t="s">
        <v>687</v>
      </c>
      <c r="W2373" s="117" t="s">
        <v>687</v>
      </c>
      <c r="X2373" s="117" t="s">
        <v>687</v>
      </c>
    </row>
    <row r="2374" spans="4:24" x14ac:dyDescent="0.25">
      <c r="D2374" s="117" t="s">
        <v>687</v>
      </c>
      <c r="E2374" s="117" t="s">
        <v>687</v>
      </c>
      <c r="F2374" s="117" t="s">
        <v>687</v>
      </c>
      <c r="G2374" s="117" t="s">
        <v>687</v>
      </c>
      <c r="H2374" s="434" t="s">
        <v>687</v>
      </c>
      <c r="W2374" s="117" t="s">
        <v>687</v>
      </c>
      <c r="X2374" s="117" t="s">
        <v>687</v>
      </c>
    </row>
    <row r="2375" spans="4:24" x14ac:dyDescent="0.25">
      <c r="D2375" s="117" t="s">
        <v>687</v>
      </c>
      <c r="E2375" s="117" t="s">
        <v>687</v>
      </c>
      <c r="F2375" s="117" t="s">
        <v>687</v>
      </c>
      <c r="G2375" s="117" t="s">
        <v>687</v>
      </c>
      <c r="H2375" s="434" t="s">
        <v>687</v>
      </c>
      <c r="W2375" s="117" t="s">
        <v>687</v>
      </c>
      <c r="X2375" s="117" t="s">
        <v>687</v>
      </c>
    </row>
    <row r="2376" spans="4:24" x14ac:dyDescent="0.25">
      <c r="D2376" s="117" t="s">
        <v>687</v>
      </c>
      <c r="E2376" s="117" t="s">
        <v>687</v>
      </c>
      <c r="F2376" s="117" t="s">
        <v>687</v>
      </c>
      <c r="G2376" s="117" t="s">
        <v>687</v>
      </c>
      <c r="H2376" s="434" t="s">
        <v>687</v>
      </c>
      <c r="W2376" s="117" t="s">
        <v>687</v>
      </c>
      <c r="X2376" s="117" t="s">
        <v>687</v>
      </c>
    </row>
    <row r="2377" spans="4:24" x14ac:dyDescent="0.25">
      <c r="D2377" s="117" t="s">
        <v>687</v>
      </c>
      <c r="E2377" s="117" t="s">
        <v>687</v>
      </c>
      <c r="F2377" s="117" t="s">
        <v>687</v>
      </c>
      <c r="G2377" s="117" t="s">
        <v>687</v>
      </c>
      <c r="H2377" s="434" t="s">
        <v>687</v>
      </c>
      <c r="W2377" s="117" t="s">
        <v>687</v>
      </c>
      <c r="X2377" s="117" t="s">
        <v>687</v>
      </c>
    </row>
    <row r="2378" spans="4:24" x14ac:dyDescent="0.25">
      <c r="D2378" s="117" t="s">
        <v>687</v>
      </c>
      <c r="E2378" s="117" t="s">
        <v>687</v>
      </c>
      <c r="F2378" s="117" t="s">
        <v>687</v>
      </c>
      <c r="G2378" s="117" t="s">
        <v>687</v>
      </c>
      <c r="H2378" s="434" t="s">
        <v>687</v>
      </c>
      <c r="W2378" s="117" t="s">
        <v>687</v>
      </c>
      <c r="X2378" s="117" t="s">
        <v>687</v>
      </c>
    </row>
    <row r="2379" spans="4:24" x14ac:dyDescent="0.25">
      <c r="D2379" s="117" t="s">
        <v>687</v>
      </c>
      <c r="E2379" s="117" t="s">
        <v>687</v>
      </c>
      <c r="F2379" s="117" t="s">
        <v>687</v>
      </c>
      <c r="G2379" s="117" t="s">
        <v>687</v>
      </c>
      <c r="H2379" s="434" t="s">
        <v>687</v>
      </c>
      <c r="W2379" s="117" t="s">
        <v>687</v>
      </c>
      <c r="X2379" s="117" t="s">
        <v>687</v>
      </c>
    </row>
    <row r="2380" spans="4:24" x14ac:dyDescent="0.25">
      <c r="D2380" s="117" t="s">
        <v>687</v>
      </c>
      <c r="E2380" s="117" t="s">
        <v>687</v>
      </c>
      <c r="F2380" s="117" t="s">
        <v>687</v>
      </c>
      <c r="G2380" s="117" t="s">
        <v>687</v>
      </c>
      <c r="H2380" s="434" t="s">
        <v>687</v>
      </c>
      <c r="W2380" s="117" t="s">
        <v>687</v>
      </c>
      <c r="X2380" s="117" t="s">
        <v>687</v>
      </c>
    </row>
    <row r="2381" spans="4:24" x14ac:dyDescent="0.25">
      <c r="D2381" s="117" t="s">
        <v>687</v>
      </c>
      <c r="E2381" s="117" t="s">
        <v>687</v>
      </c>
      <c r="F2381" s="117" t="s">
        <v>687</v>
      </c>
      <c r="G2381" s="117" t="s">
        <v>687</v>
      </c>
      <c r="H2381" s="434" t="s">
        <v>687</v>
      </c>
      <c r="W2381" s="117" t="s">
        <v>687</v>
      </c>
      <c r="X2381" s="117" t="s">
        <v>687</v>
      </c>
    </row>
    <row r="2382" spans="4:24" x14ac:dyDescent="0.25">
      <c r="D2382" s="117" t="s">
        <v>687</v>
      </c>
      <c r="E2382" s="117" t="s">
        <v>687</v>
      </c>
      <c r="F2382" s="117" t="s">
        <v>687</v>
      </c>
      <c r="G2382" s="117" t="s">
        <v>687</v>
      </c>
      <c r="H2382" s="434" t="s">
        <v>687</v>
      </c>
      <c r="W2382" s="117" t="s">
        <v>687</v>
      </c>
      <c r="X2382" s="117" t="s">
        <v>687</v>
      </c>
    </row>
    <row r="2383" spans="4:24" x14ac:dyDescent="0.25">
      <c r="D2383" s="117" t="s">
        <v>687</v>
      </c>
      <c r="E2383" s="117" t="s">
        <v>687</v>
      </c>
      <c r="F2383" s="117" t="s">
        <v>687</v>
      </c>
      <c r="G2383" s="117" t="s">
        <v>687</v>
      </c>
      <c r="H2383" s="434" t="s">
        <v>687</v>
      </c>
      <c r="W2383" s="117" t="s">
        <v>687</v>
      </c>
      <c r="X2383" s="117" t="s">
        <v>687</v>
      </c>
    </row>
    <row r="2384" spans="4:24" x14ac:dyDescent="0.25">
      <c r="D2384" s="117" t="s">
        <v>687</v>
      </c>
      <c r="E2384" s="117" t="s">
        <v>687</v>
      </c>
      <c r="F2384" s="117" t="s">
        <v>687</v>
      </c>
      <c r="G2384" s="117" t="s">
        <v>687</v>
      </c>
      <c r="H2384" s="434" t="s">
        <v>687</v>
      </c>
      <c r="W2384" s="117" t="s">
        <v>687</v>
      </c>
      <c r="X2384" s="117" t="s">
        <v>687</v>
      </c>
    </row>
    <row r="2385" spans="4:24" x14ac:dyDescent="0.25">
      <c r="D2385" s="117" t="s">
        <v>687</v>
      </c>
      <c r="E2385" s="117" t="s">
        <v>687</v>
      </c>
      <c r="F2385" s="117" t="s">
        <v>687</v>
      </c>
      <c r="G2385" s="117" t="s">
        <v>687</v>
      </c>
      <c r="H2385" s="434" t="s">
        <v>687</v>
      </c>
      <c r="W2385" s="117" t="s">
        <v>687</v>
      </c>
      <c r="X2385" s="117" t="s">
        <v>687</v>
      </c>
    </row>
    <row r="2386" spans="4:24" x14ac:dyDescent="0.25">
      <c r="D2386" s="117" t="s">
        <v>687</v>
      </c>
      <c r="E2386" s="117" t="s">
        <v>687</v>
      </c>
      <c r="F2386" s="117" t="s">
        <v>687</v>
      </c>
      <c r="G2386" s="117" t="s">
        <v>687</v>
      </c>
      <c r="H2386" s="434" t="s">
        <v>687</v>
      </c>
      <c r="W2386" s="117" t="s">
        <v>687</v>
      </c>
      <c r="X2386" s="117" t="s">
        <v>687</v>
      </c>
    </row>
    <row r="2387" spans="4:24" x14ac:dyDescent="0.25">
      <c r="D2387" s="117" t="s">
        <v>687</v>
      </c>
      <c r="E2387" s="117" t="s">
        <v>687</v>
      </c>
      <c r="F2387" s="117" t="s">
        <v>687</v>
      </c>
      <c r="G2387" s="117" t="s">
        <v>687</v>
      </c>
      <c r="H2387" s="434" t="s">
        <v>687</v>
      </c>
      <c r="W2387" s="117" t="s">
        <v>687</v>
      </c>
      <c r="X2387" s="117" t="s">
        <v>687</v>
      </c>
    </row>
    <row r="2388" spans="4:24" x14ac:dyDescent="0.25">
      <c r="D2388" s="117" t="s">
        <v>687</v>
      </c>
      <c r="E2388" s="117" t="s">
        <v>687</v>
      </c>
      <c r="F2388" s="117" t="s">
        <v>687</v>
      </c>
      <c r="G2388" s="117" t="s">
        <v>687</v>
      </c>
      <c r="H2388" s="434" t="s">
        <v>687</v>
      </c>
      <c r="W2388" s="117" t="s">
        <v>687</v>
      </c>
      <c r="X2388" s="117" t="s">
        <v>687</v>
      </c>
    </row>
    <row r="2389" spans="4:24" x14ac:dyDescent="0.25">
      <c r="D2389" s="117" t="s">
        <v>687</v>
      </c>
      <c r="E2389" s="117" t="s">
        <v>687</v>
      </c>
      <c r="F2389" s="117" t="s">
        <v>687</v>
      </c>
      <c r="G2389" s="117" t="s">
        <v>687</v>
      </c>
      <c r="H2389" s="434" t="s">
        <v>687</v>
      </c>
      <c r="W2389" s="117" t="s">
        <v>687</v>
      </c>
      <c r="X2389" s="117" t="s">
        <v>687</v>
      </c>
    </row>
    <row r="2390" spans="4:24" x14ac:dyDescent="0.25">
      <c r="D2390" s="117" t="s">
        <v>687</v>
      </c>
      <c r="E2390" s="117" t="s">
        <v>687</v>
      </c>
      <c r="F2390" s="117" t="s">
        <v>687</v>
      </c>
      <c r="G2390" s="117" t="s">
        <v>687</v>
      </c>
      <c r="H2390" s="434" t="s">
        <v>687</v>
      </c>
      <c r="W2390" s="117" t="s">
        <v>687</v>
      </c>
      <c r="X2390" s="117" t="s">
        <v>687</v>
      </c>
    </row>
    <row r="2391" spans="4:24" x14ac:dyDescent="0.25">
      <c r="D2391" s="117" t="s">
        <v>687</v>
      </c>
      <c r="E2391" s="117" t="s">
        <v>687</v>
      </c>
      <c r="F2391" s="117" t="s">
        <v>687</v>
      </c>
      <c r="G2391" s="117" t="s">
        <v>687</v>
      </c>
      <c r="H2391" s="434" t="s">
        <v>687</v>
      </c>
      <c r="W2391" s="117" t="s">
        <v>687</v>
      </c>
      <c r="X2391" s="117" t="s">
        <v>687</v>
      </c>
    </row>
    <row r="2392" spans="4:24" x14ac:dyDescent="0.25">
      <c r="D2392" s="117" t="s">
        <v>687</v>
      </c>
      <c r="E2392" s="117" t="s">
        <v>687</v>
      </c>
      <c r="F2392" s="117" t="s">
        <v>687</v>
      </c>
      <c r="G2392" s="117" t="s">
        <v>687</v>
      </c>
      <c r="H2392" s="434" t="s">
        <v>687</v>
      </c>
      <c r="W2392" s="117" t="s">
        <v>687</v>
      </c>
      <c r="X2392" s="117" t="s">
        <v>687</v>
      </c>
    </row>
    <row r="2393" spans="4:24" x14ac:dyDescent="0.25">
      <c r="D2393" s="117" t="s">
        <v>687</v>
      </c>
      <c r="E2393" s="117" t="s">
        <v>687</v>
      </c>
      <c r="F2393" s="117" t="s">
        <v>687</v>
      </c>
      <c r="G2393" s="117" t="s">
        <v>687</v>
      </c>
      <c r="H2393" s="434" t="s">
        <v>687</v>
      </c>
      <c r="W2393" s="117" t="s">
        <v>687</v>
      </c>
      <c r="X2393" s="117" t="s">
        <v>687</v>
      </c>
    </row>
    <row r="2394" spans="4:24" x14ac:dyDescent="0.25">
      <c r="D2394" s="117" t="s">
        <v>687</v>
      </c>
      <c r="E2394" s="117" t="s">
        <v>687</v>
      </c>
      <c r="F2394" s="117" t="s">
        <v>687</v>
      </c>
      <c r="G2394" s="117" t="s">
        <v>687</v>
      </c>
      <c r="H2394" s="434" t="s">
        <v>687</v>
      </c>
      <c r="W2394" s="117" t="s">
        <v>687</v>
      </c>
      <c r="X2394" s="117" t="s">
        <v>687</v>
      </c>
    </row>
    <row r="2395" spans="4:24" x14ac:dyDescent="0.25">
      <c r="D2395" s="117" t="s">
        <v>687</v>
      </c>
      <c r="E2395" s="117" t="s">
        <v>687</v>
      </c>
      <c r="F2395" s="117" t="s">
        <v>687</v>
      </c>
      <c r="G2395" s="117" t="s">
        <v>687</v>
      </c>
      <c r="H2395" s="434" t="s">
        <v>687</v>
      </c>
      <c r="W2395" s="117" t="s">
        <v>687</v>
      </c>
      <c r="X2395" s="117" t="s">
        <v>687</v>
      </c>
    </row>
    <row r="2396" spans="4:24" x14ac:dyDescent="0.25">
      <c r="D2396" s="117" t="s">
        <v>687</v>
      </c>
      <c r="E2396" s="117" t="s">
        <v>687</v>
      </c>
      <c r="F2396" s="117" t="s">
        <v>687</v>
      </c>
      <c r="G2396" s="117" t="s">
        <v>687</v>
      </c>
      <c r="H2396" s="434" t="s">
        <v>687</v>
      </c>
      <c r="W2396" s="117" t="s">
        <v>687</v>
      </c>
      <c r="X2396" s="117" t="s">
        <v>687</v>
      </c>
    </row>
    <row r="2397" spans="4:24" x14ac:dyDescent="0.25">
      <c r="D2397" s="117" t="s">
        <v>687</v>
      </c>
      <c r="E2397" s="117" t="s">
        <v>687</v>
      </c>
      <c r="F2397" s="117" t="s">
        <v>687</v>
      </c>
      <c r="G2397" s="117" t="s">
        <v>687</v>
      </c>
      <c r="H2397" s="434" t="s">
        <v>687</v>
      </c>
      <c r="W2397" s="117" t="s">
        <v>687</v>
      </c>
      <c r="X2397" s="117" t="s">
        <v>687</v>
      </c>
    </row>
    <row r="2398" spans="4:24" x14ac:dyDescent="0.25">
      <c r="D2398" s="117" t="s">
        <v>687</v>
      </c>
      <c r="E2398" s="117" t="s">
        <v>687</v>
      </c>
      <c r="F2398" s="117" t="s">
        <v>687</v>
      </c>
      <c r="G2398" s="117" t="s">
        <v>687</v>
      </c>
      <c r="H2398" s="434" t="s">
        <v>687</v>
      </c>
      <c r="W2398" s="117" t="s">
        <v>687</v>
      </c>
      <c r="X2398" s="117" t="s">
        <v>687</v>
      </c>
    </row>
    <row r="2399" spans="4:24" x14ac:dyDescent="0.25">
      <c r="D2399" s="117" t="s">
        <v>687</v>
      </c>
      <c r="E2399" s="117" t="s">
        <v>687</v>
      </c>
      <c r="F2399" s="117" t="s">
        <v>687</v>
      </c>
      <c r="G2399" s="117" t="s">
        <v>687</v>
      </c>
      <c r="H2399" s="434" t="s">
        <v>687</v>
      </c>
      <c r="W2399" s="117" t="s">
        <v>687</v>
      </c>
      <c r="X2399" s="117" t="s">
        <v>687</v>
      </c>
    </row>
    <row r="2400" spans="4:24" x14ac:dyDescent="0.25">
      <c r="D2400" s="117" t="s">
        <v>687</v>
      </c>
      <c r="E2400" s="117" t="s">
        <v>687</v>
      </c>
      <c r="F2400" s="117" t="s">
        <v>687</v>
      </c>
      <c r="G2400" s="117" t="s">
        <v>687</v>
      </c>
      <c r="H2400" s="434" t="s">
        <v>687</v>
      </c>
      <c r="W2400" s="117" t="s">
        <v>687</v>
      </c>
      <c r="X2400" s="117" t="s">
        <v>687</v>
      </c>
    </row>
    <row r="2401" spans="4:24" x14ac:dyDescent="0.25">
      <c r="D2401" s="117" t="s">
        <v>687</v>
      </c>
      <c r="E2401" s="117" t="s">
        <v>687</v>
      </c>
      <c r="F2401" s="117" t="s">
        <v>687</v>
      </c>
      <c r="G2401" s="117" t="s">
        <v>687</v>
      </c>
      <c r="H2401" s="434" t="s">
        <v>687</v>
      </c>
      <c r="W2401" s="117" t="s">
        <v>687</v>
      </c>
      <c r="X2401" s="117" t="s">
        <v>687</v>
      </c>
    </row>
    <row r="2402" spans="4:24" x14ac:dyDescent="0.25">
      <c r="D2402" s="117" t="s">
        <v>687</v>
      </c>
      <c r="E2402" s="117" t="s">
        <v>687</v>
      </c>
      <c r="F2402" s="117" t="s">
        <v>687</v>
      </c>
      <c r="G2402" s="117" t="s">
        <v>687</v>
      </c>
      <c r="H2402" s="434" t="s">
        <v>687</v>
      </c>
      <c r="W2402" s="117" t="s">
        <v>687</v>
      </c>
      <c r="X2402" s="117" t="s">
        <v>687</v>
      </c>
    </row>
    <row r="2403" spans="4:24" x14ac:dyDescent="0.25">
      <c r="D2403" s="117" t="s">
        <v>687</v>
      </c>
      <c r="E2403" s="117" t="s">
        <v>687</v>
      </c>
      <c r="F2403" s="117" t="s">
        <v>687</v>
      </c>
      <c r="G2403" s="117" t="s">
        <v>687</v>
      </c>
      <c r="H2403" s="434" t="s">
        <v>687</v>
      </c>
      <c r="W2403" s="117" t="s">
        <v>687</v>
      </c>
      <c r="X2403" s="117" t="s">
        <v>687</v>
      </c>
    </row>
    <row r="2404" spans="4:24" x14ac:dyDescent="0.25">
      <c r="D2404" s="117" t="s">
        <v>687</v>
      </c>
      <c r="E2404" s="117" t="s">
        <v>687</v>
      </c>
      <c r="F2404" s="117" t="s">
        <v>687</v>
      </c>
      <c r="G2404" s="117" t="s">
        <v>687</v>
      </c>
      <c r="H2404" s="434" t="s">
        <v>687</v>
      </c>
      <c r="W2404" s="117" t="s">
        <v>687</v>
      </c>
      <c r="X2404" s="117" t="s">
        <v>687</v>
      </c>
    </row>
    <row r="2405" spans="4:24" x14ac:dyDescent="0.25">
      <c r="D2405" s="117" t="s">
        <v>687</v>
      </c>
      <c r="E2405" s="117" t="s">
        <v>687</v>
      </c>
      <c r="F2405" s="117" t="s">
        <v>687</v>
      </c>
      <c r="G2405" s="117" t="s">
        <v>687</v>
      </c>
      <c r="H2405" s="434" t="s">
        <v>687</v>
      </c>
      <c r="W2405" s="117" t="s">
        <v>687</v>
      </c>
      <c r="X2405" s="117" t="s">
        <v>687</v>
      </c>
    </row>
    <row r="2406" spans="4:24" x14ac:dyDescent="0.25">
      <c r="D2406" s="117" t="s">
        <v>687</v>
      </c>
      <c r="E2406" s="117" t="s">
        <v>687</v>
      </c>
      <c r="F2406" s="117" t="s">
        <v>687</v>
      </c>
      <c r="G2406" s="117" t="s">
        <v>687</v>
      </c>
      <c r="H2406" s="434" t="s">
        <v>687</v>
      </c>
      <c r="W2406" s="117" t="s">
        <v>687</v>
      </c>
      <c r="X2406" s="117" t="s">
        <v>687</v>
      </c>
    </row>
    <row r="2407" spans="4:24" x14ac:dyDescent="0.25">
      <c r="D2407" s="117" t="s">
        <v>687</v>
      </c>
      <c r="E2407" s="117" t="s">
        <v>687</v>
      </c>
      <c r="F2407" s="117" t="s">
        <v>687</v>
      </c>
      <c r="G2407" s="117" t="s">
        <v>687</v>
      </c>
      <c r="H2407" s="434" t="s">
        <v>687</v>
      </c>
      <c r="W2407" s="117" t="s">
        <v>687</v>
      </c>
      <c r="X2407" s="117" t="s">
        <v>687</v>
      </c>
    </row>
    <row r="2408" spans="4:24" x14ac:dyDescent="0.25">
      <c r="D2408" s="117" t="s">
        <v>687</v>
      </c>
      <c r="E2408" s="117" t="s">
        <v>687</v>
      </c>
      <c r="F2408" s="117" t="s">
        <v>687</v>
      </c>
      <c r="G2408" s="117" t="s">
        <v>687</v>
      </c>
      <c r="H2408" s="434" t="s">
        <v>687</v>
      </c>
      <c r="W2408" s="117" t="s">
        <v>687</v>
      </c>
      <c r="X2408" s="117" t="s">
        <v>687</v>
      </c>
    </row>
    <row r="2409" spans="4:24" x14ac:dyDescent="0.25">
      <c r="D2409" s="117" t="s">
        <v>687</v>
      </c>
      <c r="E2409" s="117" t="s">
        <v>687</v>
      </c>
      <c r="F2409" s="117" t="s">
        <v>687</v>
      </c>
      <c r="G2409" s="117" t="s">
        <v>687</v>
      </c>
      <c r="H2409" s="434" t="s">
        <v>687</v>
      </c>
      <c r="W2409" s="117" t="s">
        <v>687</v>
      </c>
      <c r="X2409" s="117" t="s">
        <v>687</v>
      </c>
    </row>
    <row r="2410" spans="4:24" x14ac:dyDescent="0.25">
      <c r="D2410" s="117" t="s">
        <v>687</v>
      </c>
      <c r="E2410" s="117" t="s">
        <v>687</v>
      </c>
      <c r="F2410" s="117" t="s">
        <v>687</v>
      </c>
      <c r="G2410" s="117" t="s">
        <v>687</v>
      </c>
      <c r="H2410" s="434" t="s">
        <v>687</v>
      </c>
      <c r="W2410" s="117" t="s">
        <v>687</v>
      </c>
      <c r="X2410" s="117" t="s">
        <v>687</v>
      </c>
    </row>
    <row r="2411" spans="4:24" x14ac:dyDescent="0.25">
      <c r="D2411" s="117" t="s">
        <v>687</v>
      </c>
      <c r="E2411" s="117" t="s">
        <v>687</v>
      </c>
      <c r="F2411" s="117" t="s">
        <v>687</v>
      </c>
      <c r="G2411" s="117" t="s">
        <v>687</v>
      </c>
      <c r="H2411" s="434" t="s">
        <v>687</v>
      </c>
      <c r="W2411" s="117" t="s">
        <v>687</v>
      </c>
      <c r="X2411" s="117" t="s">
        <v>687</v>
      </c>
    </row>
    <row r="2412" spans="4:24" x14ac:dyDescent="0.25">
      <c r="D2412" s="117" t="s">
        <v>687</v>
      </c>
      <c r="E2412" s="117" t="s">
        <v>687</v>
      </c>
      <c r="F2412" s="117" t="s">
        <v>687</v>
      </c>
      <c r="G2412" s="117" t="s">
        <v>687</v>
      </c>
      <c r="H2412" s="434" t="s">
        <v>687</v>
      </c>
      <c r="W2412" s="117" t="s">
        <v>687</v>
      </c>
      <c r="X2412" s="117" t="s">
        <v>687</v>
      </c>
    </row>
    <row r="2413" spans="4:24" x14ac:dyDescent="0.25">
      <c r="D2413" s="117" t="s">
        <v>687</v>
      </c>
      <c r="E2413" s="117" t="s">
        <v>687</v>
      </c>
      <c r="F2413" s="117" t="s">
        <v>687</v>
      </c>
      <c r="G2413" s="117" t="s">
        <v>687</v>
      </c>
      <c r="H2413" s="434" t="s">
        <v>687</v>
      </c>
      <c r="W2413" s="117" t="s">
        <v>687</v>
      </c>
      <c r="X2413" s="117" t="s">
        <v>687</v>
      </c>
    </row>
    <row r="2414" spans="4:24" x14ac:dyDescent="0.25">
      <c r="D2414" s="117" t="s">
        <v>687</v>
      </c>
      <c r="E2414" s="117" t="s">
        <v>687</v>
      </c>
      <c r="F2414" s="117" t="s">
        <v>687</v>
      </c>
      <c r="G2414" s="117" t="s">
        <v>687</v>
      </c>
      <c r="H2414" s="434" t="s">
        <v>687</v>
      </c>
      <c r="W2414" s="117" t="s">
        <v>687</v>
      </c>
      <c r="X2414" s="117" t="s">
        <v>687</v>
      </c>
    </row>
    <row r="2415" spans="4:24" x14ac:dyDescent="0.25">
      <c r="D2415" s="117" t="s">
        <v>687</v>
      </c>
      <c r="E2415" s="117" t="s">
        <v>687</v>
      </c>
      <c r="F2415" s="117" t="s">
        <v>687</v>
      </c>
      <c r="G2415" s="117" t="s">
        <v>687</v>
      </c>
      <c r="H2415" s="434" t="s">
        <v>687</v>
      </c>
      <c r="W2415" s="117" t="s">
        <v>687</v>
      </c>
      <c r="X2415" s="117" t="s">
        <v>687</v>
      </c>
    </row>
    <row r="2416" spans="4:24" x14ac:dyDescent="0.25">
      <c r="D2416" s="117" t="s">
        <v>687</v>
      </c>
      <c r="E2416" s="117" t="s">
        <v>687</v>
      </c>
      <c r="F2416" s="117" t="s">
        <v>687</v>
      </c>
      <c r="G2416" s="117" t="s">
        <v>687</v>
      </c>
      <c r="H2416" s="434" t="s">
        <v>687</v>
      </c>
      <c r="W2416" s="117" t="s">
        <v>687</v>
      </c>
      <c r="X2416" s="117" t="s">
        <v>687</v>
      </c>
    </row>
    <row r="2417" spans="4:24" x14ac:dyDescent="0.25">
      <c r="D2417" s="117" t="s">
        <v>687</v>
      </c>
      <c r="E2417" s="117" t="s">
        <v>687</v>
      </c>
      <c r="F2417" s="117" t="s">
        <v>687</v>
      </c>
      <c r="G2417" s="117" t="s">
        <v>687</v>
      </c>
      <c r="H2417" s="434" t="s">
        <v>687</v>
      </c>
      <c r="W2417" s="117" t="s">
        <v>687</v>
      </c>
      <c r="X2417" s="117" t="s">
        <v>687</v>
      </c>
    </row>
    <row r="2418" spans="4:24" x14ac:dyDescent="0.25">
      <c r="D2418" s="117" t="s">
        <v>687</v>
      </c>
      <c r="E2418" s="117" t="s">
        <v>687</v>
      </c>
      <c r="F2418" s="117" t="s">
        <v>687</v>
      </c>
      <c r="G2418" s="117" t="s">
        <v>687</v>
      </c>
      <c r="H2418" s="434" t="s">
        <v>687</v>
      </c>
      <c r="W2418" s="117" t="s">
        <v>687</v>
      </c>
      <c r="X2418" s="117" t="s">
        <v>687</v>
      </c>
    </row>
    <row r="2419" spans="4:24" x14ac:dyDescent="0.25">
      <c r="D2419" s="117" t="s">
        <v>687</v>
      </c>
      <c r="E2419" s="117" t="s">
        <v>687</v>
      </c>
      <c r="F2419" s="117" t="s">
        <v>687</v>
      </c>
      <c r="G2419" s="117" t="s">
        <v>687</v>
      </c>
      <c r="H2419" s="434" t="s">
        <v>687</v>
      </c>
      <c r="W2419" s="117" t="s">
        <v>687</v>
      </c>
      <c r="X2419" s="117" t="s">
        <v>687</v>
      </c>
    </row>
    <row r="2420" spans="4:24" x14ac:dyDescent="0.25">
      <c r="D2420" s="117" t="s">
        <v>687</v>
      </c>
      <c r="E2420" s="117" t="s">
        <v>687</v>
      </c>
      <c r="F2420" s="117" t="s">
        <v>687</v>
      </c>
      <c r="G2420" s="117" t="s">
        <v>687</v>
      </c>
      <c r="H2420" s="434" t="s">
        <v>687</v>
      </c>
      <c r="W2420" s="117" t="s">
        <v>687</v>
      </c>
      <c r="X2420" s="117" t="s">
        <v>687</v>
      </c>
    </row>
    <row r="2421" spans="4:24" x14ac:dyDescent="0.25">
      <c r="D2421" s="117" t="s">
        <v>687</v>
      </c>
      <c r="E2421" s="117" t="s">
        <v>687</v>
      </c>
      <c r="F2421" s="117" t="s">
        <v>687</v>
      </c>
      <c r="G2421" s="117" t="s">
        <v>687</v>
      </c>
      <c r="H2421" s="434" t="s">
        <v>687</v>
      </c>
      <c r="W2421" s="117" t="s">
        <v>687</v>
      </c>
      <c r="X2421" s="117" t="s">
        <v>687</v>
      </c>
    </row>
    <row r="2422" spans="4:24" x14ac:dyDescent="0.25">
      <c r="D2422" s="117" t="s">
        <v>687</v>
      </c>
      <c r="E2422" s="117" t="s">
        <v>687</v>
      </c>
      <c r="F2422" s="117" t="s">
        <v>687</v>
      </c>
      <c r="G2422" s="117" t="s">
        <v>687</v>
      </c>
      <c r="H2422" s="434" t="s">
        <v>687</v>
      </c>
      <c r="W2422" s="117" t="s">
        <v>687</v>
      </c>
      <c r="X2422" s="117" t="s">
        <v>687</v>
      </c>
    </row>
    <row r="2423" spans="4:24" x14ac:dyDescent="0.25">
      <c r="D2423" s="117" t="s">
        <v>687</v>
      </c>
      <c r="E2423" s="117" t="s">
        <v>687</v>
      </c>
      <c r="F2423" s="117" t="s">
        <v>687</v>
      </c>
      <c r="G2423" s="117" t="s">
        <v>687</v>
      </c>
      <c r="H2423" s="434" t="s">
        <v>687</v>
      </c>
      <c r="W2423" s="117" t="s">
        <v>687</v>
      </c>
      <c r="X2423" s="117" t="s">
        <v>687</v>
      </c>
    </row>
    <row r="2424" spans="4:24" x14ac:dyDescent="0.25">
      <c r="D2424" s="117" t="s">
        <v>687</v>
      </c>
      <c r="E2424" s="117" t="s">
        <v>687</v>
      </c>
      <c r="F2424" s="117" t="s">
        <v>687</v>
      </c>
      <c r="G2424" s="117" t="s">
        <v>687</v>
      </c>
      <c r="H2424" s="434" t="s">
        <v>687</v>
      </c>
      <c r="W2424" s="117" t="s">
        <v>687</v>
      </c>
      <c r="X2424" s="117" t="s">
        <v>687</v>
      </c>
    </row>
    <row r="2425" spans="4:24" x14ac:dyDescent="0.25">
      <c r="D2425" s="117" t="s">
        <v>687</v>
      </c>
      <c r="E2425" s="117" t="s">
        <v>687</v>
      </c>
      <c r="F2425" s="117" t="s">
        <v>687</v>
      </c>
      <c r="G2425" s="117" t="s">
        <v>687</v>
      </c>
      <c r="H2425" s="434" t="s">
        <v>687</v>
      </c>
      <c r="W2425" s="117" t="s">
        <v>687</v>
      </c>
      <c r="X2425" s="117" t="s">
        <v>687</v>
      </c>
    </row>
    <row r="2426" spans="4:24" x14ac:dyDescent="0.25">
      <c r="D2426" s="117" t="s">
        <v>687</v>
      </c>
      <c r="E2426" s="117" t="s">
        <v>687</v>
      </c>
      <c r="F2426" s="117" t="s">
        <v>687</v>
      </c>
      <c r="G2426" s="117" t="s">
        <v>687</v>
      </c>
      <c r="H2426" s="434" t="s">
        <v>687</v>
      </c>
      <c r="W2426" s="117" t="s">
        <v>687</v>
      </c>
      <c r="X2426" s="117" t="s">
        <v>687</v>
      </c>
    </row>
    <row r="2427" spans="4:24" x14ac:dyDescent="0.25">
      <c r="D2427" s="117" t="s">
        <v>687</v>
      </c>
      <c r="E2427" s="117" t="s">
        <v>687</v>
      </c>
      <c r="F2427" s="117" t="s">
        <v>687</v>
      </c>
      <c r="G2427" s="117" t="s">
        <v>687</v>
      </c>
      <c r="H2427" s="434" t="s">
        <v>687</v>
      </c>
      <c r="W2427" s="117" t="s">
        <v>687</v>
      </c>
      <c r="X2427" s="117" t="s">
        <v>687</v>
      </c>
    </row>
    <row r="2428" spans="4:24" x14ac:dyDescent="0.25">
      <c r="D2428" s="117" t="s">
        <v>687</v>
      </c>
      <c r="E2428" s="117" t="s">
        <v>687</v>
      </c>
      <c r="F2428" s="117" t="s">
        <v>687</v>
      </c>
      <c r="G2428" s="117" t="s">
        <v>687</v>
      </c>
      <c r="H2428" s="434" t="s">
        <v>687</v>
      </c>
      <c r="W2428" s="117" t="s">
        <v>687</v>
      </c>
      <c r="X2428" s="117" t="s">
        <v>687</v>
      </c>
    </row>
    <row r="2429" spans="4:24" x14ac:dyDescent="0.25">
      <c r="D2429" s="117" t="s">
        <v>687</v>
      </c>
      <c r="E2429" s="117" t="s">
        <v>687</v>
      </c>
      <c r="F2429" s="117" t="s">
        <v>687</v>
      </c>
      <c r="G2429" s="117" t="s">
        <v>687</v>
      </c>
      <c r="H2429" s="434" t="s">
        <v>687</v>
      </c>
      <c r="W2429" s="117" t="s">
        <v>687</v>
      </c>
      <c r="X2429" s="117" t="s">
        <v>687</v>
      </c>
    </row>
    <row r="2430" spans="4:24" x14ac:dyDescent="0.25">
      <c r="D2430" s="117" t="s">
        <v>687</v>
      </c>
      <c r="E2430" s="117" t="s">
        <v>687</v>
      </c>
      <c r="F2430" s="117" t="s">
        <v>687</v>
      </c>
      <c r="G2430" s="117" t="s">
        <v>687</v>
      </c>
      <c r="H2430" s="434" t="s">
        <v>687</v>
      </c>
      <c r="W2430" s="117" t="s">
        <v>687</v>
      </c>
      <c r="X2430" s="117" t="s">
        <v>687</v>
      </c>
    </row>
    <row r="2431" spans="4:24" x14ac:dyDescent="0.25">
      <c r="D2431" s="117" t="s">
        <v>687</v>
      </c>
      <c r="E2431" s="117" t="s">
        <v>687</v>
      </c>
      <c r="F2431" s="117" t="s">
        <v>687</v>
      </c>
      <c r="G2431" s="117" t="s">
        <v>687</v>
      </c>
      <c r="H2431" s="434" t="s">
        <v>687</v>
      </c>
      <c r="W2431" s="117" t="s">
        <v>687</v>
      </c>
      <c r="X2431" s="117" t="s">
        <v>687</v>
      </c>
    </row>
    <row r="2432" spans="4:24" x14ac:dyDescent="0.25">
      <c r="D2432" s="117" t="s">
        <v>687</v>
      </c>
      <c r="E2432" s="117" t="s">
        <v>687</v>
      </c>
      <c r="F2432" s="117" t="s">
        <v>687</v>
      </c>
      <c r="G2432" s="117" t="s">
        <v>687</v>
      </c>
      <c r="H2432" s="434" t="s">
        <v>687</v>
      </c>
      <c r="W2432" s="117" t="s">
        <v>687</v>
      </c>
      <c r="X2432" s="117" t="s">
        <v>687</v>
      </c>
    </row>
    <row r="2433" spans="4:24" x14ac:dyDescent="0.25">
      <c r="D2433" s="117" t="s">
        <v>687</v>
      </c>
      <c r="E2433" s="117" t="s">
        <v>687</v>
      </c>
      <c r="F2433" s="117" t="s">
        <v>687</v>
      </c>
      <c r="G2433" s="117" t="s">
        <v>687</v>
      </c>
      <c r="H2433" s="434" t="s">
        <v>687</v>
      </c>
      <c r="W2433" s="117" t="s">
        <v>687</v>
      </c>
      <c r="X2433" s="117" t="s">
        <v>687</v>
      </c>
    </row>
    <row r="2434" spans="4:24" x14ac:dyDescent="0.25">
      <c r="D2434" s="117" t="s">
        <v>687</v>
      </c>
      <c r="E2434" s="117" t="s">
        <v>687</v>
      </c>
      <c r="F2434" s="117" t="s">
        <v>687</v>
      </c>
      <c r="G2434" s="117" t="s">
        <v>687</v>
      </c>
      <c r="H2434" s="434" t="s">
        <v>687</v>
      </c>
      <c r="W2434" s="117" t="s">
        <v>687</v>
      </c>
      <c r="X2434" s="117" t="s">
        <v>687</v>
      </c>
    </row>
    <row r="2435" spans="4:24" x14ac:dyDescent="0.25">
      <c r="D2435" s="117" t="s">
        <v>687</v>
      </c>
      <c r="E2435" s="117" t="s">
        <v>687</v>
      </c>
      <c r="F2435" s="117" t="s">
        <v>687</v>
      </c>
      <c r="G2435" s="117" t="s">
        <v>687</v>
      </c>
      <c r="H2435" s="434" t="s">
        <v>687</v>
      </c>
      <c r="W2435" s="117" t="s">
        <v>687</v>
      </c>
      <c r="X2435" s="117" t="s">
        <v>687</v>
      </c>
    </row>
    <row r="2436" spans="4:24" x14ac:dyDescent="0.25">
      <c r="D2436" s="117" t="s">
        <v>687</v>
      </c>
      <c r="E2436" s="117" t="s">
        <v>687</v>
      </c>
      <c r="F2436" s="117" t="s">
        <v>687</v>
      </c>
      <c r="G2436" s="117" t="s">
        <v>687</v>
      </c>
      <c r="H2436" s="434" t="s">
        <v>687</v>
      </c>
      <c r="W2436" s="117" t="s">
        <v>687</v>
      </c>
      <c r="X2436" s="117" t="s">
        <v>687</v>
      </c>
    </row>
    <row r="2437" spans="4:24" x14ac:dyDescent="0.25">
      <c r="D2437" s="117" t="s">
        <v>687</v>
      </c>
      <c r="E2437" s="117" t="s">
        <v>687</v>
      </c>
      <c r="F2437" s="117" t="s">
        <v>687</v>
      </c>
      <c r="G2437" s="117" t="s">
        <v>687</v>
      </c>
      <c r="H2437" s="434" t="s">
        <v>687</v>
      </c>
      <c r="W2437" s="117" t="s">
        <v>687</v>
      </c>
      <c r="X2437" s="117" t="s">
        <v>687</v>
      </c>
    </row>
    <row r="2438" spans="4:24" x14ac:dyDescent="0.25">
      <c r="D2438" s="117" t="s">
        <v>687</v>
      </c>
      <c r="E2438" s="117" t="s">
        <v>687</v>
      </c>
      <c r="F2438" s="117" t="s">
        <v>687</v>
      </c>
      <c r="G2438" s="117" t="s">
        <v>687</v>
      </c>
      <c r="H2438" s="434" t="s">
        <v>687</v>
      </c>
      <c r="W2438" s="117" t="s">
        <v>687</v>
      </c>
      <c r="X2438" s="117" t="s">
        <v>687</v>
      </c>
    </row>
    <row r="2439" spans="4:24" x14ac:dyDescent="0.25">
      <c r="D2439" s="117" t="s">
        <v>687</v>
      </c>
      <c r="E2439" s="117" t="s">
        <v>687</v>
      </c>
      <c r="F2439" s="117" t="s">
        <v>687</v>
      </c>
      <c r="G2439" s="117" t="s">
        <v>687</v>
      </c>
      <c r="H2439" s="434" t="s">
        <v>687</v>
      </c>
      <c r="W2439" s="117" t="s">
        <v>687</v>
      </c>
      <c r="X2439" s="117" t="s">
        <v>687</v>
      </c>
    </row>
    <row r="2440" spans="4:24" x14ac:dyDescent="0.25">
      <c r="D2440" s="117" t="s">
        <v>687</v>
      </c>
      <c r="E2440" s="117" t="s">
        <v>687</v>
      </c>
      <c r="F2440" s="117" t="s">
        <v>687</v>
      </c>
      <c r="G2440" s="117" t="s">
        <v>687</v>
      </c>
      <c r="H2440" s="434" t="s">
        <v>687</v>
      </c>
      <c r="W2440" s="117" t="s">
        <v>687</v>
      </c>
      <c r="X2440" s="117" t="s">
        <v>687</v>
      </c>
    </row>
    <row r="2441" spans="4:24" x14ac:dyDescent="0.25">
      <c r="D2441" s="117" t="s">
        <v>687</v>
      </c>
      <c r="E2441" s="117" t="s">
        <v>687</v>
      </c>
      <c r="F2441" s="117" t="s">
        <v>687</v>
      </c>
      <c r="G2441" s="117" t="s">
        <v>687</v>
      </c>
      <c r="H2441" s="434" t="s">
        <v>687</v>
      </c>
      <c r="W2441" s="117" t="s">
        <v>687</v>
      </c>
      <c r="X2441" s="117" t="s">
        <v>687</v>
      </c>
    </row>
    <row r="2442" spans="4:24" x14ac:dyDescent="0.25">
      <c r="D2442" s="117" t="s">
        <v>687</v>
      </c>
      <c r="E2442" s="117" t="s">
        <v>687</v>
      </c>
      <c r="F2442" s="117" t="s">
        <v>687</v>
      </c>
      <c r="G2442" s="117" t="s">
        <v>687</v>
      </c>
      <c r="H2442" s="434" t="s">
        <v>687</v>
      </c>
      <c r="W2442" s="117" t="s">
        <v>687</v>
      </c>
      <c r="X2442" s="117" t="s">
        <v>687</v>
      </c>
    </row>
    <row r="2443" spans="4:24" x14ac:dyDescent="0.25">
      <c r="D2443" s="117" t="s">
        <v>687</v>
      </c>
      <c r="E2443" s="117" t="s">
        <v>687</v>
      </c>
      <c r="F2443" s="117" t="s">
        <v>687</v>
      </c>
      <c r="G2443" s="117" t="s">
        <v>687</v>
      </c>
      <c r="H2443" s="434" t="s">
        <v>687</v>
      </c>
      <c r="W2443" s="117" t="s">
        <v>687</v>
      </c>
      <c r="X2443" s="117" t="s">
        <v>687</v>
      </c>
    </row>
    <row r="2444" spans="4:24" x14ac:dyDescent="0.25">
      <c r="D2444" s="117" t="s">
        <v>687</v>
      </c>
      <c r="E2444" s="117" t="s">
        <v>687</v>
      </c>
      <c r="F2444" s="117" t="s">
        <v>687</v>
      </c>
      <c r="G2444" s="117" t="s">
        <v>687</v>
      </c>
      <c r="H2444" s="434" t="s">
        <v>687</v>
      </c>
      <c r="W2444" s="117" t="s">
        <v>687</v>
      </c>
      <c r="X2444" s="117" t="s">
        <v>687</v>
      </c>
    </row>
    <row r="2445" spans="4:24" x14ac:dyDescent="0.25">
      <c r="D2445" s="117" t="s">
        <v>687</v>
      </c>
      <c r="E2445" s="117" t="s">
        <v>687</v>
      </c>
      <c r="F2445" s="117" t="s">
        <v>687</v>
      </c>
      <c r="G2445" s="117" t="s">
        <v>687</v>
      </c>
      <c r="H2445" s="434" t="s">
        <v>687</v>
      </c>
      <c r="W2445" s="117" t="s">
        <v>687</v>
      </c>
      <c r="X2445" s="117" t="s">
        <v>687</v>
      </c>
    </row>
    <row r="2446" spans="4:24" x14ac:dyDescent="0.25">
      <c r="D2446" s="117" t="s">
        <v>687</v>
      </c>
      <c r="E2446" s="117" t="s">
        <v>687</v>
      </c>
      <c r="F2446" s="117" t="s">
        <v>687</v>
      </c>
      <c r="G2446" s="117" t="s">
        <v>687</v>
      </c>
      <c r="H2446" s="434" t="s">
        <v>687</v>
      </c>
      <c r="W2446" s="117" t="s">
        <v>687</v>
      </c>
      <c r="X2446" s="117" t="s">
        <v>687</v>
      </c>
    </row>
    <row r="2447" spans="4:24" x14ac:dyDescent="0.25">
      <c r="D2447" s="117" t="s">
        <v>687</v>
      </c>
      <c r="E2447" s="117" t="s">
        <v>687</v>
      </c>
      <c r="F2447" s="117" t="s">
        <v>687</v>
      </c>
      <c r="G2447" s="117" t="s">
        <v>687</v>
      </c>
      <c r="H2447" s="434" t="s">
        <v>687</v>
      </c>
      <c r="W2447" s="117" t="s">
        <v>687</v>
      </c>
      <c r="X2447" s="117" t="s">
        <v>687</v>
      </c>
    </row>
    <row r="2448" spans="4:24" x14ac:dyDescent="0.25">
      <c r="D2448" s="117" t="s">
        <v>687</v>
      </c>
      <c r="E2448" s="117" t="s">
        <v>687</v>
      </c>
      <c r="F2448" s="117" t="s">
        <v>687</v>
      </c>
      <c r="G2448" s="117" t="s">
        <v>687</v>
      </c>
      <c r="H2448" s="434" t="s">
        <v>687</v>
      </c>
      <c r="W2448" s="117" t="s">
        <v>687</v>
      </c>
      <c r="X2448" s="117" t="s">
        <v>687</v>
      </c>
    </row>
    <row r="2449" spans="4:24" x14ac:dyDescent="0.25">
      <c r="D2449" s="117" t="s">
        <v>687</v>
      </c>
      <c r="E2449" s="117" t="s">
        <v>687</v>
      </c>
      <c r="F2449" s="117" t="s">
        <v>687</v>
      </c>
      <c r="G2449" s="117" t="s">
        <v>687</v>
      </c>
      <c r="H2449" s="434" t="s">
        <v>687</v>
      </c>
      <c r="W2449" s="117" t="s">
        <v>687</v>
      </c>
      <c r="X2449" s="117" t="s">
        <v>687</v>
      </c>
    </row>
    <row r="2450" spans="4:24" x14ac:dyDescent="0.25">
      <c r="D2450" s="117" t="s">
        <v>687</v>
      </c>
      <c r="E2450" s="117" t="s">
        <v>687</v>
      </c>
      <c r="F2450" s="117" t="s">
        <v>687</v>
      </c>
      <c r="G2450" s="117" t="s">
        <v>687</v>
      </c>
      <c r="H2450" s="434" t="s">
        <v>687</v>
      </c>
      <c r="W2450" s="117" t="s">
        <v>687</v>
      </c>
      <c r="X2450" s="117" t="s">
        <v>687</v>
      </c>
    </row>
    <row r="2451" spans="4:24" x14ac:dyDescent="0.25">
      <c r="D2451" s="117" t="s">
        <v>687</v>
      </c>
      <c r="E2451" s="117" t="s">
        <v>687</v>
      </c>
      <c r="F2451" s="117" t="s">
        <v>687</v>
      </c>
      <c r="G2451" s="117" t="s">
        <v>687</v>
      </c>
      <c r="H2451" s="434" t="s">
        <v>687</v>
      </c>
      <c r="W2451" s="117" t="s">
        <v>687</v>
      </c>
      <c r="X2451" s="117" t="s">
        <v>687</v>
      </c>
    </row>
    <row r="2452" spans="4:24" x14ac:dyDescent="0.25">
      <c r="D2452" s="117" t="s">
        <v>687</v>
      </c>
      <c r="E2452" s="117" t="s">
        <v>687</v>
      </c>
      <c r="F2452" s="117" t="s">
        <v>687</v>
      </c>
      <c r="G2452" s="117" t="s">
        <v>687</v>
      </c>
      <c r="H2452" s="434" t="s">
        <v>687</v>
      </c>
      <c r="W2452" s="117" t="s">
        <v>687</v>
      </c>
      <c r="X2452" s="117" t="s">
        <v>687</v>
      </c>
    </row>
    <row r="2453" spans="4:24" x14ac:dyDescent="0.25">
      <c r="D2453" s="117" t="s">
        <v>687</v>
      </c>
      <c r="E2453" s="117" t="s">
        <v>687</v>
      </c>
      <c r="F2453" s="117" t="s">
        <v>687</v>
      </c>
      <c r="G2453" s="117" t="s">
        <v>687</v>
      </c>
      <c r="H2453" s="434" t="s">
        <v>687</v>
      </c>
      <c r="W2453" s="117" t="s">
        <v>687</v>
      </c>
      <c r="X2453" s="117" t="s">
        <v>687</v>
      </c>
    </row>
    <row r="2454" spans="4:24" x14ac:dyDescent="0.25">
      <c r="D2454" s="117" t="s">
        <v>687</v>
      </c>
      <c r="E2454" s="117" t="s">
        <v>687</v>
      </c>
      <c r="F2454" s="117" t="s">
        <v>687</v>
      </c>
      <c r="G2454" s="117" t="s">
        <v>687</v>
      </c>
      <c r="H2454" s="434" t="s">
        <v>687</v>
      </c>
      <c r="W2454" s="117" t="s">
        <v>687</v>
      </c>
      <c r="X2454" s="117" t="s">
        <v>687</v>
      </c>
    </row>
    <row r="2455" spans="4:24" x14ac:dyDescent="0.25">
      <c r="D2455" s="117" t="s">
        <v>687</v>
      </c>
      <c r="E2455" s="117" t="s">
        <v>687</v>
      </c>
      <c r="F2455" s="117" t="s">
        <v>687</v>
      </c>
      <c r="G2455" s="117" t="s">
        <v>687</v>
      </c>
      <c r="H2455" s="434" t="s">
        <v>687</v>
      </c>
      <c r="W2455" s="117" t="s">
        <v>687</v>
      </c>
      <c r="X2455" s="117" t="s">
        <v>687</v>
      </c>
    </row>
    <row r="2456" spans="4:24" x14ac:dyDescent="0.25">
      <c r="D2456" s="117" t="s">
        <v>687</v>
      </c>
      <c r="E2456" s="117" t="s">
        <v>687</v>
      </c>
      <c r="F2456" s="117" t="s">
        <v>687</v>
      </c>
      <c r="G2456" s="117" t="s">
        <v>687</v>
      </c>
      <c r="H2456" s="434" t="s">
        <v>687</v>
      </c>
      <c r="W2456" s="117" t="s">
        <v>687</v>
      </c>
      <c r="X2456" s="117" t="s">
        <v>687</v>
      </c>
    </row>
    <row r="2457" spans="4:24" x14ac:dyDescent="0.25">
      <c r="D2457" s="117" t="s">
        <v>687</v>
      </c>
      <c r="E2457" s="117" t="s">
        <v>687</v>
      </c>
      <c r="F2457" s="117" t="s">
        <v>687</v>
      </c>
      <c r="G2457" s="117" t="s">
        <v>687</v>
      </c>
      <c r="H2457" s="434" t="s">
        <v>687</v>
      </c>
      <c r="W2457" s="117" t="s">
        <v>687</v>
      </c>
      <c r="X2457" s="117" t="s">
        <v>687</v>
      </c>
    </row>
    <row r="2458" spans="4:24" x14ac:dyDescent="0.25">
      <c r="D2458" s="117" t="s">
        <v>687</v>
      </c>
      <c r="E2458" s="117" t="s">
        <v>687</v>
      </c>
      <c r="F2458" s="117" t="s">
        <v>687</v>
      </c>
      <c r="G2458" s="117" t="s">
        <v>687</v>
      </c>
      <c r="H2458" s="434" t="s">
        <v>687</v>
      </c>
      <c r="W2458" s="117" t="s">
        <v>687</v>
      </c>
      <c r="X2458" s="117" t="s">
        <v>687</v>
      </c>
    </row>
    <row r="2459" spans="4:24" x14ac:dyDescent="0.25">
      <c r="D2459" s="117" t="s">
        <v>687</v>
      </c>
      <c r="E2459" s="117" t="s">
        <v>687</v>
      </c>
      <c r="F2459" s="117" t="s">
        <v>687</v>
      </c>
      <c r="G2459" s="117" t="s">
        <v>687</v>
      </c>
      <c r="H2459" s="434" t="s">
        <v>687</v>
      </c>
      <c r="W2459" s="117" t="s">
        <v>687</v>
      </c>
      <c r="X2459" s="117" t="s">
        <v>687</v>
      </c>
    </row>
    <row r="2460" spans="4:24" x14ac:dyDescent="0.25">
      <c r="D2460" s="117" t="s">
        <v>687</v>
      </c>
      <c r="E2460" s="117" t="s">
        <v>687</v>
      </c>
      <c r="F2460" s="117" t="s">
        <v>687</v>
      </c>
      <c r="G2460" s="117" t="s">
        <v>687</v>
      </c>
      <c r="H2460" s="434" t="s">
        <v>687</v>
      </c>
      <c r="W2460" s="117" t="s">
        <v>687</v>
      </c>
      <c r="X2460" s="117" t="s">
        <v>687</v>
      </c>
    </row>
    <row r="2461" spans="4:24" x14ac:dyDescent="0.25">
      <c r="D2461" s="117" t="s">
        <v>687</v>
      </c>
      <c r="E2461" s="117" t="s">
        <v>687</v>
      </c>
      <c r="F2461" s="117" t="s">
        <v>687</v>
      </c>
      <c r="G2461" s="117" t="s">
        <v>687</v>
      </c>
      <c r="H2461" s="434" t="s">
        <v>687</v>
      </c>
      <c r="W2461" s="117" t="s">
        <v>687</v>
      </c>
      <c r="X2461" s="117" t="s">
        <v>687</v>
      </c>
    </row>
    <row r="2462" spans="4:24" x14ac:dyDescent="0.25">
      <c r="D2462" s="117" t="s">
        <v>687</v>
      </c>
      <c r="E2462" s="117" t="s">
        <v>687</v>
      </c>
      <c r="F2462" s="117" t="s">
        <v>687</v>
      </c>
      <c r="G2462" s="117" t="s">
        <v>687</v>
      </c>
      <c r="H2462" s="434" t="s">
        <v>687</v>
      </c>
      <c r="W2462" s="117" t="s">
        <v>687</v>
      </c>
      <c r="X2462" s="117" t="s">
        <v>687</v>
      </c>
    </row>
    <row r="2463" spans="4:24" x14ac:dyDescent="0.25">
      <c r="D2463" s="117" t="s">
        <v>687</v>
      </c>
      <c r="E2463" s="117" t="s">
        <v>687</v>
      </c>
      <c r="F2463" s="117" t="s">
        <v>687</v>
      </c>
      <c r="G2463" s="117" t="s">
        <v>687</v>
      </c>
      <c r="H2463" s="434" t="s">
        <v>687</v>
      </c>
      <c r="W2463" s="117" t="s">
        <v>687</v>
      </c>
      <c r="X2463" s="117" t="s">
        <v>687</v>
      </c>
    </row>
    <row r="2464" spans="4:24" x14ac:dyDescent="0.25">
      <c r="D2464" s="117" t="s">
        <v>687</v>
      </c>
      <c r="E2464" s="117" t="s">
        <v>687</v>
      </c>
      <c r="F2464" s="117" t="s">
        <v>687</v>
      </c>
      <c r="G2464" s="117" t="s">
        <v>687</v>
      </c>
      <c r="H2464" s="434" t="s">
        <v>687</v>
      </c>
      <c r="W2464" s="117" t="s">
        <v>687</v>
      </c>
      <c r="X2464" s="117" t="s">
        <v>687</v>
      </c>
    </row>
    <row r="2465" spans="4:24" x14ac:dyDescent="0.25">
      <c r="D2465" s="117" t="s">
        <v>687</v>
      </c>
      <c r="E2465" s="117" t="s">
        <v>687</v>
      </c>
      <c r="F2465" s="117" t="s">
        <v>687</v>
      </c>
      <c r="G2465" s="117" t="s">
        <v>687</v>
      </c>
      <c r="H2465" s="434" t="s">
        <v>687</v>
      </c>
      <c r="W2465" s="117" t="s">
        <v>687</v>
      </c>
      <c r="X2465" s="117" t="s">
        <v>687</v>
      </c>
    </row>
    <row r="2466" spans="4:24" x14ac:dyDescent="0.25">
      <c r="D2466" s="117" t="s">
        <v>687</v>
      </c>
      <c r="E2466" s="117" t="s">
        <v>687</v>
      </c>
      <c r="F2466" s="117" t="s">
        <v>687</v>
      </c>
      <c r="G2466" s="117" t="s">
        <v>687</v>
      </c>
      <c r="H2466" s="434" t="s">
        <v>687</v>
      </c>
      <c r="W2466" s="117" t="s">
        <v>687</v>
      </c>
      <c r="X2466" s="117" t="s">
        <v>687</v>
      </c>
    </row>
    <row r="2467" spans="4:24" x14ac:dyDescent="0.25">
      <c r="D2467" s="117" t="s">
        <v>687</v>
      </c>
      <c r="E2467" s="117" t="s">
        <v>687</v>
      </c>
      <c r="F2467" s="117" t="s">
        <v>687</v>
      </c>
      <c r="G2467" s="117" t="s">
        <v>687</v>
      </c>
      <c r="H2467" s="434" t="s">
        <v>687</v>
      </c>
      <c r="W2467" s="117" t="s">
        <v>687</v>
      </c>
      <c r="X2467" s="117" t="s">
        <v>687</v>
      </c>
    </row>
    <row r="2468" spans="4:24" x14ac:dyDescent="0.25">
      <c r="D2468" s="117" t="s">
        <v>687</v>
      </c>
      <c r="E2468" s="117" t="s">
        <v>687</v>
      </c>
      <c r="F2468" s="117" t="s">
        <v>687</v>
      </c>
      <c r="G2468" s="117" t="s">
        <v>687</v>
      </c>
      <c r="H2468" s="434" t="s">
        <v>687</v>
      </c>
      <c r="W2468" s="117" t="s">
        <v>687</v>
      </c>
      <c r="X2468" s="117" t="s">
        <v>687</v>
      </c>
    </row>
    <row r="2469" spans="4:24" x14ac:dyDescent="0.25">
      <c r="D2469" s="117" t="s">
        <v>687</v>
      </c>
      <c r="E2469" s="117" t="s">
        <v>687</v>
      </c>
      <c r="F2469" s="117" t="s">
        <v>687</v>
      </c>
      <c r="G2469" s="117" t="s">
        <v>687</v>
      </c>
      <c r="H2469" s="434" t="s">
        <v>687</v>
      </c>
      <c r="W2469" s="117" t="s">
        <v>687</v>
      </c>
      <c r="X2469" s="117" t="s">
        <v>687</v>
      </c>
    </row>
    <row r="2470" spans="4:24" x14ac:dyDescent="0.25">
      <c r="D2470" s="117" t="s">
        <v>687</v>
      </c>
      <c r="E2470" s="117" t="s">
        <v>687</v>
      </c>
      <c r="F2470" s="117" t="s">
        <v>687</v>
      </c>
      <c r="G2470" s="117" t="s">
        <v>687</v>
      </c>
      <c r="H2470" s="434" t="s">
        <v>687</v>
      </c>
      <c r="W2470" s="117" t="s">
        <v>687</v>
      </c>
      <c r="X2470" s="117" t="s">
        <v>687</v>
      </c>
    </row>
    <row r="2471" spans="4:24" x14ac:dyDescent="0.25">
      <c r="D2471" s="117" t="s">
        <v>687</v>
      </c>
      <c r="E2471" s="117" t="s">
        <v>687</v>
      </c>
      <c r="F2471" s="117" t="s">
        <v>687</v>
      </c>
      <c r="G2471" s="117" t="s">
        <v>687</v>
      </c>
      <c r="H2471" s="434" t="s">
        <v>687</v>
      </c>
      <c r="W2471" s="117" t="s">
        <v>687</v>
      </c>
      <c r="X2471" s="117" t="s">
        <v>687</v>
      </c>
    </row>
    <row r="2472" spans="4:24" x14ac:dyDescent="0.25">
      <c r="D2472" s="117" t="s">
        <v>687</v>
      </c>
      <c r="E2472" s="117" t="s">
        <v>687</v>
      </c>
      <c r="F2472" s="117" t="s">
        <v>687</v>
      </c>
      <c r="G2472" s="117" t="s">
        <v>687</v>
      </c>
      <c r="H2472" s="434" t="s">
        <v>687</v>
      </c>
      <c r="W2472" s="117" t="s">
        <v>687</v>
      </c>
      <c r="X2472" s="117" t="s">
        <v>687</v>
      </c>
    </row>
    <row r="2473" spans="4:24" x14ac:dyDescent="0.25">
      <c r="D2473" s="117" t="s">
        <v>687</v>
      </c>
      <c r="E2473" s="117" t="s">
        <v>687</v>
      </c>
      <c r="F2473" s="117" t="s">
        <v>687</v>
      </c>
      <c r="G2473" s="117" t="s">
        <v>687</v>
      </c>
      <c r="H2473" s="434" t="s">
        <v>687</v>
      </c>
      <c r="W2473" s="117" t="s">
        <v>687</v>
      </c>
      <c r="X2473" s="117" t="s">
        <v>687</v>
      </c>
    </row>
    <row r="2474" spans="4:24" x14ac:dyDescent="0.25">
      <c r="D2474" s="117" t="s">
        <v>687</v>
      </c>
      <c r="E2474" s="117" t="s">
        <v>687</v>
      </c>
      <c r="F2474" s="117" t="s">
        <v>687</v>
      </c>
      <c r="G2474" s="117" t="s">
        <v>687</v>
      </c>
      <c r="H2474" s="434" t="s">
        <v>687</v>
      </c>
      <c r="W2474" s="117" t="s">
        <v>687</v>
      </c>
      <c r="X2474" s="117" t="s">
        <v>687</v>
      </c>
    </row>
    <row r="2475" spans="4:24" x14ac:dyDescent="0.25">
      <c r="D2475" s="117" t="s">
        <v>687</v>
      </c>
      <c r="E2475" s="117" t="s">
        <v>687</v>
      </c>
      <c r="F2475" s="117" t="s">
        <v>687</v>
      </c>
      <c r="G2475" s="117" t="s">
        <v>687</v>
      </c>
      <c r="H2475" s="434" t="s">
        <v>687</v>
      </c>
      <c r="W2475" s="117" t="s">
        <v>687</v>
      </c>
      <c r="X2475" s="117" t="s">
        <v>687</v>
      </c>
    </row>
    <row r="2476" spans="4:24" x14ac:dyDescent="0.25">
      <c r="D2476" s="117" t="s">
        <v>687</v>
      </c>
      <c r="E2476" s="117" t="s">
        <v>687</v>
      </c>
      <c r="F2476" s="117" t="s">
        <v>687</v>
      </c>
      <c r="G2476" s="117" t="s">
        <v>687</v>
      </c>
      <c r="H2476" s="434" t="s">
        <v>687</v>
      </c>
      <c r="W2476" s="117" t="s">
        <v>687</v>
      </c>
      <c r="X2476" s="117" t="s">
        <v>687</v>
      </c>
    </row>
    <row r="2477" spans="4:24" x14ac:dyDescent="0.25">
      <c r="D2477" s="117" t="s">
        <v>687</v>
      </c>
      <c r="E2477" s="117" t="s">
        <v>687</v>
      </c>
      <c r="F2477" s="117" t="s">
        <v>687</v>
      </c>
      <c r="G2477" s="117" t="s">
        <v>687</v>
      </c>
      <c r="H2477" s="434" t="s">
        <v>687</v>
      </c>
      <c r="W2477" s="117" t="s">
        <v>687</v>
      </c>
      <c r="X2477" s="117" t="s">
        <v>687</v>
      </c>
    </row>
    <row r="2478" spans="4:24" x14ac:dyDescent="0.25">
      <c r="D2478" s="117" t="s">
        <v>687</v>
      </c>
      <c r="E2478" s="117" t="s">
        <v>687</v>
      </c>
      <c r="F2478" s="117" t="s">
        <v>687</v>
      </c>
      <c r="G2478" s="117" t="s">
        <v>687</v>
      </c>
      <c r="H2478" s="434" t="s">
        <v>687</v>
      </c>
      <c r="W2478" s="117" t="s">
        <v>687</v>
      </c>
      <c r="X2478" s="117" t="s">
        <v>687</v>
      </c>
    </row>
    <row r="2479" spans="4:24" x14ac:dyDescent="0.25">
      <c r="D2479" s="117" t="s">
        <v>687</v>
      </c>
      <c r="E2479" s="117" t="s">
        <v>687</v>
      </c>
      <c r="F2479" s="117" t="s">
        <v>687</v>
      </c>
      <c r="G2479" s="117" t="s">
        <v>687</v>
      </c>
      <c r="H2479" s="434" t="s">
        <v>687</v>
      </c>
      <c r="W2479" s="117" t="s">
        <v>687</v>
      </c>
      <c r="X2479" s="117" t="s">
        <v>687</v>
      </c>
    </row>
    <row r="2480" spans="4:24" x14ac:dyDescent="0.25">
      <c r="D2480" s="117" t="s">
        <v>687</v>
      </c>
      <c r="E2480" s="117" t="s">
        <v>687</v>
      </c>
      <c r="F2480" s="117" t="s">
        <v>687</v>
      </c>
      <c r="G2480" s="117" t="s">
        <v>687</v>
      </c>
      <c r="H2480" s="434" t="s">
        <v>687</v>
      </c>
      <c r="W2480" s="117" t="s">
        <v>687</v>
      </c>
      <c r="X2480" s="117" t="s">
        <v>687</v>
      </c>
    </row>
    <row r="2481" spans="4:24" x14ac:dyDescent="0.25">
      <c r="D2481" s="117" t="s">
        <v>687</v>
      </c>
      <c r="E2481" s="117" t="s">
        <v>687</v>
      </c>
      <c r="F2481" s="117" t="s">
        <v>687</v>
      </c>
      <c r="G2481" s="117" t="s">
        <v>687</v>
      </c>
      <c r="H2481" s="434" t="s">
        <v>687</v>
      </c>
      <c r="W2481" s="117" t="s">
        <v>687</v>
      </c>
      <c r="X2481" s="117" t="s">
        <v>687</v>
      </c>
    </row>
    <row r="2482" spans="4:24" x14ac:dyDescent="0.25">
      <c r="D2482" s="117" t="s">
        <v>687</v>
      </c>
      <c r="E2482" s="117" t="s">
        <v>687</v>
      </c>
      <c r="F2482" s="117" t="s">
        <v>687</v>
      </c>
      <c r="G2482" s="117" t="s">
        <v>687</v>
      </c>
      <c r="H2482" s="434" t="s">
        <v>687</v>
      </c>
      <c r="W2482" s="117" t="s">
        <v>687</v>
      </c>
      <c r="X2482" s="117" t="s">
        <v>687</v>
      </c>
    </row>
    <row r="2483" spans="4:24" x14ac:dyDescent="0.25">
      <c r="D2483" s="117" t="s">
        <v>687</v>
      </c>
      <c r="E2483" s="117" t="s">
        <v>687</v>
      </c>
      <c r="F2483" s="117" t="s">
        <v>687</v>
      </c>
      <c r="G2483" s="117" t="s">
        <v>687</v>
      </c>
      <c r="H2483" s="434" t="s">
        <v>687</v>
      </c>
      <c r="W2483" s="117" t="s">
        <v>687</v>
      </c>
      <c r="X2483" s="117" t="s">
        <v>687</v>
      </c>
    </row>
    <row r="2484" spans="4:24" x14ac:dyDescent="0.25">
      <c r="D2484" s="117" t="s">
        <v>687</v>
      </c>
      <c r="E2484" s="117" t="s">
        <v>687</v>
      </c>
      <c r="F2484" s="117" t="s">
        <v>687</v>
      </c>
      <c r="G2484" s="117" t="s">
        <v>687</v>
      </c>
      <c r="H2484" s="434" t="s">
        <v>687</v>
      </c>
      <c r="W2484" s="117" t="s">
        <v>687</v>
      </c>
      <c r="X2484" s="117" t="s">
        <v>687</v>
      </c>
    </row>
    <row r="2485" spans="4:24" x14ac:dyDescent="0.25">
      <c r="D2485" s="117" t="s">
        <v>687</v>
      </c>
      <c r="E2485" s="117" t="s">
        <v>687</v>
      </c>
      <c r="F2485" s="117" t="s">
        <v>687</v>
      </c>
      <c r="G2485" s="117" t="s">
        <v>687</v>
      </c>
      <c r="H2485" s="434" t="s">
        <v>687</v>
      </c>
      <c r="W2485" s="117" t="s">
        <v>687</v>
      </c>
      <c r="X2485" s="117" t="s">
        <v>687</v>
      </c>
    </row>
    <row r="2486" spans="4:24" x14ac:dyDescent="0.25">
      <c r="D2486" s="117" t="s">
        <v>687</v>
      </c>
      <c r="E2486" s="117" t="s">
        <v>687</v>
      </c>
      <c r="F2486" s="117" t="s">
        <v>687</v>
      </c>
      <c r="G2486" s="117" t="s">
        <v>687</v>
      </c>
      <c r="H2486" s="434" t="s">
        <v>687</v>
      </c>
      <c r="W2486" s="117" t="s">
        <v>687</v>
      </c>
      <c r="X2486" s="117" t="s">
        <v>687</v>
      </c>
    </row>
    <row r="2487" spans="4:24" x14ac:dyDescent="0.25">
      <c r="D2487" s="117" t="s">
        <v>687</v>
      </c>
      <c r="E2487" s="117" t="s">
        <v>687</v>
      </c>
      <c r="F2487" s="117" t="s">
        <v>687</v>
      </c>
      <c r="G2487" s="117" t="s">
        <v>687</v>
      </c>
      <c r="H2487" s="434" t="s">
        <v>687</v>
      </c>
      <c r="W2487" s="117" t="s">
        <v>687</v>
      </c>
      <c r="X2487" s="117" t="s">
        <v>687</v>
      </c>
    </row>
    <row r="2488" spans="4:24" x14ac:dyDescent="0.25">
      <c r="D2488" s="117" t="s">
        <v>687</v>
      </c>
      <c r="E2488" s="117" t="s">
        <v>687</v>
      </c>
      <c r="F2488" s="117" t="s">
        <v>687</v>
      </c>
      <c r="G2488" s="117" t="s">
        <v>687</v>
      </c>
      <c r="H2488" s="434" t="s">
        <v>687</v>
      </c>
      <c r="W2488" s="117" t="s">
        <v>687</v>
      </c>
      <c r="X2488" s="117" t="s">
        <v>687</v>
      </c>
    </row>
    <row r="2489" spans="4:24" x14ac:dyDescent="0.25">
      <c r="D2489" s="117" t="s">
        <v>687</v>
      </c>
      <c r="E2489" s="117" t="s">
        <v>687</v>
      </c>
      <c r="F2489" s="117" t="s">
        <v>687</v>
      </c>
      <c r="G2489" s="117" t="s">
        <v>687</v>
      </c>
      <c r="H2489" s="434" t="s">
        <v>687</v>
      </c>
      <c r="W2489" s="117" t="s">
        <v>687</v>
      </c>
      <c r="X2489" s="117" t="s">
        <v>687</v>
      </c>
    </row>
    <row r="2490" spans="4:24" x14ac:dyDescent="0.25">
      <c r="D2490" s="117" t="s">
        <v>687</v>
      </c>
      <c r="E2490" s="117" t="s">
        <v>687</v>
      </c>
      <c r="F2490" s="117" t="s">
        <v>687</v>
      </c>
      <c r="G2490" s="117" t="s">
        <v>687</v>
      </c>
      <c r="H2490" s="434" t="s">
        <v>687</v>
      </c>
      <c r="W2490" s="117" t="s">
        <v>687</v>
      </c>
      <c r="X2490" s="117" t="s">
        <v>687</v>
      </c>
    </row>
    <row r="2491" spans="4:24" x14ac:dyDescent="0.25">
      <c r="D2491" s="117" t="s">
        <v>687</v>
      </c>
      <c r="E2491" s="117" t="s">
        <v>687</v>
      </c>
      <c r="F2491" s="117" t="s">
        <v>687</v>
      </c>
      <c r="G2491" s="117" t="s">
        <v>687</v>
      </c>
      <c r="H2491" s="434" t="s">
        <v>687</v>
      </c>
      <c r="W2491" s="117" t="s">
        <v>687</v>
      </c>
      <c r="X2491" s="117" t="s">
        <v>687</v>
      </c>
    </row>
    <row r="2492" spans="4:24" x14ac:dyDescent="0.25">
      <c r="D2492" s="117" t="s">
        <v>687</v>
      </c>
      <c r="E2492" s="117" t="s">
        <v>687</v>
      </c>
      <c r="F2492" s="117" t="s">
        <v>687</v>
      </c>
      <c r="G2492" s="117" t="s">
        <v>687</v>
      </c>
      <c r="H2492" s="434" t="s">
        <v>687</v>
      </c>
      <c r="W2492" s="117" t="s">
        <v>687</v>
      </c>
      <c r="X2492" s="117" t="s">
        <v>687</v>
      </c>
    </row>
    <row r="2493" spans="4:24" x14ac:dyDescent="0.25">
      <c r="D2493" s="117" t="s">
        <v>687</v>
      </c>
      <c r="E2493" s="117" t="s">
        <v>687</v>
      </c>
      <c r="F2493" s="117" t="s">
        <v>687</v>
      </c>
      <c r="G2493" s="117" t="s">
        <v>687</v>
      </c>
      <c r="H2493" s="434" t="s">
        <v>687</v>
      </c>
      <c r="W2493" s="117" t="s">
        <v>687</v>
      </c>
      <c r="X2493" s="117" t="s">
        <v>687</v>
      </c>
    </row>
    <row r="2494" spans="4:24" x14ac:dyDescent="0.25">
      <c r="D2494" s="117" t="s">
        <v>687</v>
      </c>
      <c r="E2494" s="117" t="s">
        <v>687</v>
      </c>
      <c r="F2494" s="117" t="s">
        <v>687</v>
      </c>
      <c r="G2494" s="117" t="s">
        <v>687</v>
      </c>
      <c r="H2494" s="434" t="s">
        <v>687</v>
      </c>
      <c r="W2494" s="117" t="s">
        <v>687</v>
      </c>
      <c r="X2494" s="117" t="s">
        <v>687</v>
      </c>
    </row>
    <row r="2495" spans="4:24" x14ac:dyDescent="0.25">
      <c r="D2495" s="117" t="s">
        <v>687</v>
      </c>
      <c r="E2495" s="117" t="s">
        <v>687</v>
      </c>
      <c r="F2495" s="117" t="s">
        <v>687</v>
      </c>
      <c r="G2495" s="117" t="s">
        <v>687</v>
      </c>
      <c r="H2495" s="434" t="s">
        <v>687</v>
      </c>
      <c r="W2495" s="117" t="s">
        <v>687</v>
      </c>
      <c r="X2495" s="117" t="s">
        <v>687</v>
      </c>
    </row>
    <row r="2496" spans="4:24" x14ac:dyDescent="0.25">
      <c r="D2496" s="117" t="s">
        <v>687</v>
      </c>
      <c r="E2496" s="117" t="s">
        <v>687</v>
      </c>
      <c r="F2496" s="117" t="s">
        <v>687</v>
      </c>
      <c r="G2496" s="117" t="s">
        <v>687</v>
      </c>
      <c r="H2496" s="434" t="s">
        <v>687</v>
      </c>
      <c r="W2496" s="117" t="s">
        <v>687</v>
      </c>
      <c r="X2496" s="117" t="s">
        <v>687</v>
      </c>
    </row>
    <row r="2497" spans="4:24" x14ac:dyDescent="0.25">
      <c r="D2497" s="117" t="s">
        <v>687</v>
      </c>
      <c r="E2497" s="117" t="s">
        <v>687</v>
      </c>
      <c r="F2497" s="117" t="s">
        <v>687</v>
      </c>
      <c r="G2497" s="117" t="s">
        <v>687</v>
      </c>
      <c r="H2497" s="434" t="s">
        <v>687</v>
      </c>
      <c r="W2497" s="117" t="s">
        <v>687</v>
      </c>
      <c r="X2497" s="117" t="s">
        <v>687</v>
      </c>
    </row>
    <row r="2498" spans="4:24" x14ac:dyDescent="0.25">
      <c r="D2498" s="117" t="s">
        <v>687</v>
      </c>
      <c r="E2498" s="117" t="s">
        <v>687</v>
      </c>
      <c r="F2498" s="117" t="s">
        <v>687</v>
      </c>
      <c r="G2498" s="117" t="s">
        <v>687</v>
      </c>
      <c r="H2498" s="434" t="s">
        <v>687</v>
      </c>
      <c r="W2498" s="117" t="s">
        <v>687</v>
      </c>
      <c r="X2498" s="117" t="s">
        <v>687</v>
      </c>
    </row>
    <row r="2499" spans="4:24" x14ac:dyDescent="0.25">
      <c r="D2499" s="117" t="s">
        <v>687</v>
      </c>
      <c r="E2499" s="117" t="s">
        <v>687</v>
      </c>
      <c r="F2499" s="117" t="s">
        <v>687</v>
      </c>
      <c r="G2499" s="117" t="s">
        <v>687</v>
      </c>
      <c r="H2499" s="434" t="s">
        <v>687</v>
      </c>
      <c r="W2499" s="117" t="s">
        <v>687</v>
      </c>
      <c r="X2499" s="117" t="s">
        <v>687</v>
      </c>
    </row>
    <row r="2500" spans="4:24" x14ac:dyDescent="0.25">
      <c r="D2500" s="117" t="s">
        <v>687</v>
      </c>
      <c r="E2500" s="117" t="s">
        <v>687</v>
      </c>
      <c r="F2500" s="117" t="s">
        <v>687</v>
      </c>
      <c r="G2500" s="117" t="s">
        <v>687</v>
      </c>
      <c r="H2500" s="434" t="s">
        <v>687</v>
      </c>
      <c r="W2500" s="117" t="s">
        <v>687</v>
      </c>
      <c r="X2500" s="117" t="s">
        <v>687</v>
      </c>
    </row>
    <row r="2501" spans="4:24" x14ac:dyDescent="0.25">
      <c r="D2501" s="117" t="s">
        <v>687</v>
      </c>
      <c r="E2501" s="117" t="s">
        <v>687</v>
      </c>
      <c r="F2501" s="117" t="s">
        <v>687</v>
      </c>
      <c r="G2501" s="117" t="s">
        <v>687</v>
      </c>
      <c r="H2501" s="434" t="s">
        <v>687</v>
      </c>
      <c r="W2501" s="117" t="s">
        <v>687</v>
      </c>
      <c r="X2501" s="117" t="s">
        <v>687</v>
      </c>
    </row>
    <row r="2502" spans="4:24" x14ac:dyDescent="0.25">
      <c r="D2502" s="117" t="s">
        <v>687</v>
      </c>
      <c r="E2502" s="117" t="s">
        <v>687</v>
      </c>
      <c r="F2502" s="117" t="s">
        <v>687</v>
      </c>
      <c r="G2502" s="117" t="s">
        <v>687</v>
      </c>
      <c r="H2502" s="434" t="s">
        <v>687</v>
      </c>
      <c r="W2502" s="117" t="s">
        <v>687</v>
      </c>
      <c r="X2502" s="117" t="s">
        <v>687</v>
      </c>
    </row>
    <row r="2503" spans="4:24" x14ac:dyDescent="0.25">
      <c r="D2503" s="117" t="s">
        <v>687</v>
      </c>
      <c r="E2503" s="117" t="s">
        <v>687</v>
      </c>
      <c r="F2503" s="117" t="s">
        <v>687</v>
      </c>
      <c r="G2503" s="117" t="s">
        <v>687</v>
      </c>
      <c r="H2503" s="434" t="s">
        <v>687</v>
      </c>
      <c r="W2503" s="117" t="s">
        <v>687</v>
      </c>
      <c r="X2503" s="117" t="s">
        <v>687</v>
      </c>
    </row>
    <row r="2504" spans="4:24" x14ac:dyDescent="0.25">
      <c r="D2504" s="117" t="s">
        <v>687</v>
      </c>
      <c r="E2504" s="117" t="s">
        <v>687</v>
      </c>
      <c r="F2504" s="117" t="s">
        <v>687</v>
      </c>
      <c r="G2504" s="117" t="s">
        <v>687</v>
      </c>
      <c r="H2504" s="434" t="s">
        <v>687</v>
      </c>
      <c r="W2504" s="117" t="s">
        <v>687</v>
      </c>
      <c r="X2504" s="117" t="s">
        <v>687</v>
      </c>
    </row>
    <row r="2505" spans="4:24" x14ac:dyDescent="0.25">
      <c r="D2505" s="117" t="s">
        <v>687</v>
      </c>
      <c r="E2505" s="117" t="s">
        <v>687</v>
      </c>
      <c r="F2505" s="117" t="s">
        <v>687</v>
      </c>
      <c r="G2505" s="117" t="s">
        <v>687</v>
      </c>
      <c r="H2505" s="434" t="s">
        <v>687</v>
      </c>
      <c r="W2505" s="117" t="s">
        <v>687</v>
      </c>
      <c r="X2505" s="117" t="s">
        <v>687</v>
      </c>
    </row>
    <row r="2506" spans="4:24" x14ac:dyDescent="0.25">
      <c r="D2506" s="117" t="s">
        <v>687</v>
      </c>
      <c r="E2506" s="117" t="s">
        <v>687</v>
      </c>
      <c r="F2506" s="117" t="s">
        <v>687</v>
      </c>
      <c r="G2506" s="117" t="s">
        <v>687</v>
      </c>
      <c r="H2506" s="434" t="s">
        <v>687</v>
      </c>
      <c r="W2506" s="117" t="s">
        <v>687</v>
      </c>
      <c r="X2506" s="117" t="s">
        <v>687</v>
      </c>
    </row>
    <row r="2507" spans="4:24" x14ac:dyDescent="0.25">
      <c r="D2507" s="117" t="s">
        <v>687</v>
      </c>
      <c r="E2507" s="117" t="s">
        <v>687</v>
      </c>
      <c r="F2507" s="117" t="s">
        <v>687</v>
      </c>
      <c r="G2507" s="117" t="s">
        <v>687</v>
      </c>
      <c r="H2507" s="434" t="s">
        <v>687</v>
      </c>
      <c r="W2507" s="117" t="s">
        <v>687</v>
      </c>
      <c r="X2507" s="117" t="s">
        <v>687</v>
      </c>
    </row>
    <row r="2508" spans="4:24" x14ac:dyDescent="0.25">
      <c r="D2508" s="117" t="s">
        <v>687</v>
      </c>
      <c r="E2508" s="117" t="s">
        <v>687</v>
      </c>
      <c r="F2508" s="117" t="s">
        <v>687</v>
      </c>
      <c r="G2508" s="117" t="s">
        <v>687</v>
      </c>
      <c r="H2508" s="434" t="s">
        <v>687</v>
      </c>
      <c r="W2508" s="117" t="s">
        <v>687</v>
      </c>
      <c r="X2508" s="117" t="s">
        <v>687</v>
      </c>
    </row>
    <row r="2509" spans="4:24" x14ac:dyDescent="0.25">
      <c r="D2509" s="117" t="s">
        <v>687</v>
      </c>
      <c r="E2509" s="117" t="s">
        <v>687</v>
      </c>
      <c r="F2509" s="117" t="s">
        <v>687</v>
      </c>
      <c r="G2509" s="117" t="s">
        <v>687</v>
      </c>
      <c r="H2509" s="434" t="s">
        <v>687</v>
      </c>
      <c r="W2509" s="117" t="s">
        <v>687</v>
      </c>
      <c r="X2509" s="117" t="s">
        <v>687</v>
      </c>
    </row>
    <row r="2510" spans="4:24" x14ac:dyDescent="0.25">
      <c r="D2510" s="117" t="s">
        <v>687</v>
      </c>
      <c r="E2510" s="117" t="s">
        <v>687</v>
      </c>
      <c r="F2510" s="117" t="s">
        <v>687</v>
      </c>
      <c r="G2510" s="117" t="s">
        <v>687</v>
      </c>
      <c r="H2510" s="434" t="s">
        <v>687</v>
      </c>
      <c r="W2510" s="117" t="s">
        <v>687</v>
      </c>
      <c r="X2510" s="117" t="s">
        <v>687</v>
      </c>
    </row>
    <row r="2511" spans="4:24" x14ac:dyDescent="0.25">
      <c r="D2511" s="117" t="s">
        <v>687</v>
      </c>
      <c r="E2511" s="117" t="s">
        <v>687</v>
      </c>
      <c r="F2511" s="117" t="s">
        <v>687</v>
      </c>
      <c r="G2511" s="117" t="s">
        <v>687</v>
      </c>
      <c r="H2511" s="434" t="s">
        <v>687</v>
      </c>
      <c r="W2511" s="117" t="s">
        <v>687</v>
      </c>
      <c r="X2511" s="117" t="s">
        <v>687</v>
      </c>
    </row>
    <row r="2512" spans="4:24" x14ac:dyDescent="0.25">
      <c r="D2512" s="117" t="s">
        <v>687</v>
      </c>
      <c r="E2512" s="117" t="s">
        <v>687</v>
      </c>
      <c r="F2512" s="117" t="s">
        <v>687</v>
      </c>
      <c r="G2512" s="117" t="s">
        <v>687</v>
      </c>
      <c r="H2512" s="434" t="s">
        <v>687</v>
      </c>
      <c r="W2512" s="117" t="s">
        <v>687</v>
      </c>
      <c r="X2512" s="117" t="s">
        <v>687</v>
      </c>
    </row>
    <row r="2513" spans="4:24" x14ac:dyDescent="0.25">
      <c r="D2513" s="117" t="s">
        <v>687</v>
      </c>
      <c r="E2513" s="117" t="s">
        <v>687</v>
      </c>
      <c r="F2513" s="117" t="s">
        <v>687</v>
      </c>
      <c r="G2513" s="117" t="s">
        <v>687</v>
      </c>
      <c r="H2513" s="434" t="s">
        <v>687</v>
      </c>
      <c r="W2513" s="117" t="s">
        <v>687</v>
      </c>
      <c r="X2513" s="117" t="s">
        <v>687</v>
      </c>
    </row>
    <row r="2514" spans="4:24" x14ac:dyDescent="0.25">
      <c r="D2514" s="117" t="s">
        <v>687</v>
      </c>
      <c r="E2514" s="117" t="s">
        <v>687</v>
      </c>
      <c r="F2514" s="117" t="s">
        <v>687</v>
      </c>
      <c r="G2514" s="117" t="s">
        <v>687</v>
      </c>
      <c r="H2514" s="434" t="s">
        <v>687</v>
      </c>
      <c r="W2514" s="117" t="s">
        <v>687</v>
      </c>
      <c r="X2514" s="117" t="s">
        <v>687</v>
      </c>
    </row>
    <row r="2515" spans="4:24" x14ac:dyDescent="0.25">
      <c r="D2515" s="117" t="s">
        <v>687</v>
      </c>
      <c r="E2515" s="117" t="s">
        <v>687</v>
      </c>
      <c r="F2515" s="117" t="s">
        <v>687</v>
      </c>
      <c r="G2515" s="117" t="s">
        <v>687</v>
      </c>
      <c r="H2515" s="434" t="s">
        <v>687</v>
      </c>
      <c r="W2515" s="117" t="s">
        <v>687</v>
      </c>
      <c r="X2515" s="117" t="s">
        <v>687</v>
      </c>
    </row>
    <row r="2516" spans="4:24" x14ac:dyDescent="0.25">
      <c r="D2516" s="117" t="s">
        <v>687</v>
      </c>
      <c r="E2516" s="117" t="s">
        <v>687</v>
      </c>
      <c r="F2516" s="117" t="s">
        <v>687</v>
      </c>
      <c r="G2516" s="117" t="s">
        <v>687</v>
      </c>
      <c r="H2516" s="434" t="s">
        <v>687</v>
      </c>
      <c r="W2516" s="117" t="s">
        <v>687</v>
      </c>
      <c r="X2516" s="117" t="s">
        <v>687</v>
      </c>
    </row>
    <row r="2517" spans="4:24" x14ac:dyDescent="0.25">
      <c r="D2517" s="117" t="s">
        <v>687</v>
      </c>
      <c r="E2517" s="117" t="s">
        <v>687</v>
      </c>
      <c r="F2517" s="117" t="s">
        <v>687</v>
      </c>
      <c r="G2517" s="117" t="s">
        <v>687</v>
      </c>
      <c r="H2517" s="434" t="s">
        <v>687</v>
      </c>
      <c r="W2517" s="117" t="s">
        <v>687</v>
      </c>
      <c r="X2517" s="117" t="s">
        <v>687</v>
      </c>
    </row>
    <row r="2518" spans="4:24" x14ac:dyDescent="0.25">
      <c r="D2518" s="117" t="s">
        <v>687</v>
      </c>
      <c r="E2518" s="117" t="s">
        <v>687</v>
      </c>
      <c r="F2518" s="117" t="s">
        <v>687</v>
      </c>
      <c r="G2518" s="117" t="s">
        <v>687</v>
      </c>
      <c r="H2518" s="434" t="s">
        <v>687</v>
      </c>
      <c r="W2518" s="117" t="s">
        <v>687</v>
      </c>
      <c r="X2518" s="117" t="s">
        <v>687</v>
      </c>
    </row>
    <row r="2519" spans="4:24" x14ac:dyDescent="0.25">
      <c r="D2519" s="117" t="s">
        <v>687</v>
      </c>
      <c r="E2519" s="117" t="s">
        <v>687</v>
      </c>
      <c r="F2519" s="117" t="s">
        <v>687</v>
      </c>
      <c r="G2519" s="117" t="s">
        <v>687</v>
      </c>
      <c r="H2519" s="434" t="s">
        <v>687</v>
      </c>
      <c r="W2519" s="117" t="s">
        <v>687</v>
      </c>
      <c r="X2519" s="117" t="s">
        <v>687</v>
      </c>
    </row>
    <row r="2520" spans="4:24" x14ac:dyDescent="0.25">
      <c r="D2520" s="117" t="s">
        <v>687</v>
      </c>
      <c r="E2520" s="117" t="s">
        <v>687</v>
      </c>
      <c r="F2520" s="117" t="s">
        <v>687</v>
      </c>
      <c r="G2520" s="117" t="s">
        <v>687</v>
      </c>
      <c r="H2520" s="434" t="s">
        <v>687</v>
      </c>
      <c r="W2520" s="117" t="s">
        <v>687</v>
      </c>
      <c r="X2520" s="117" t="s">
        <v>687</v>
      </c>
    </row>
    <row r="2521" spans="4:24" x14ac:dyDescent="0.25">
      <c r="D2521" s="117" t="s">
        <v>687</v>
      </c>
      <c r="E2521" s="117" t="s">
        <v>687</v>
      </c>
      <c r="F2521" s="117" t="s">
        <v>687</v>
      </c>
      <c r="G2521" s="117" t="s">
        <v>687</v>
      </c>
      <c r="H2521" s="434" t="s">
        <v>687</v>
      </c>
      <c r="W2521" s="117" t="s">
        <v>687</v>
      </c>
      <c r="X2521" s="117" t="s">
        <v>687</v>
      </c>
    </row>
    <row r="2522" spans="4:24" x14ac:dyDescent="0.25">
      <c r="D2522" s="117" t="s">
        <v>687</v>
      </c>
      <c r="E2522" s="117" t="s">
        <v>687</v>
      </c>
      <c r="F2522" s="117" t="s">
        <v>687</v>
      </c>
      <c r="G2522" s="117" t="s">
        <v>687</v>
      </c>
      <c r="H2522" s="434" t="s">
        <v>687</v>
      </c>
      <c r="W2522" s="117" t="s">
        <v>687</v>
      </c>
      <c r="X2522" s="117" t="s">
        <v>687</v>
      </c>
    </row>
    <row r="2523" spans="4:24" x14ac:dyDescent="0.25">
      <c r="D2523" s="117" t="s">
        <v>687</v>
      </c>
      <c r="E2523" s="117" t="s">
        <v>687</v>
      </c>
      <c r="F2523" s="117" t="s">
        <v>687</v>
      </c>
      <c r="G2523" s="117" t="s">
        <v>687</v>
      </c>
      <c r="H2523" s="434" t="s">
        <v>687</v>
      </c>
      <c r="W2523" s="117" t="s">
        <v>687</v>
      </c>
      <c r="X2523" s="117" t="s">
        <v>687</v>
      </c>
    </row>
    <row r="2524" spans="4:24" x14ac:dyDescent="0.25">
      <c r="D2524" s="117" t="s">
        <v>687</v>
      </c>
      <c r="E2524" s="117" t="s">
        <v>687</v>
      </c>
      <c r="F2524" s="117" t="s">
        <v>687</v>
      </c>
      <c r="G2524" s="117" t="s">
        <v>687</v>
      </c>
      <c r="H2524" s="434" t="s">
        <v>687</v>
      </c>
      <c r="W2524" s="117" t="s">
        <v>687</v>
      </c>
      <c r="X2524" s="117" t="s">
        <v>687</v>
      </c>
    </row>
    <row r="2525" spans="4:24" x14ac:dyDescent="0.25">
      <c r="D2525" s="117" t="s">
        <v>687</v>
      </c>
      <c r="E2525" s="117" t="s">
        <v>687</v>
      </c>
      <c r="F2525" s="117" t="s">
        <v>687</v>
      </c>
      <c r="G2525" s="117" t="s">
        <v>687</v>
      </c>
      <c r="H2525" s="434" t="s">
        <v>687</v>
      </c>
      <c r="W2525" s="117" t="s">
        <v>687</v>
      </c>
      <c r="X2525" s="117" t="s">
        <v>687</v>
      </c>
    </row>
    <row r="2526" spans="4:24" x14ac:dyDescent="0.25">
      <c r="D2526" s="117" t="s">
        <v>687</v>
      </c>
      <c r="E2526" s="117" t="s">
        <v>687</v>
      </c>
      <c r="F2526" s="117" t="s">
        <v>687</v>
      </c>
      <c r="G2526" s="117" t="s">
        <v>687</v>
      </c>
      <c r="H2526" s="434" t="s">
        <v>687</v>
      </c>
      <c r="W2526" s="117" t="s">
        <v>687</v>
      </c>
      <c r="X2526" s="117" t="s">
        <v>687</v>
      </c>
    </row>
    <row r="2527" spans="4:24" x14ac:dyDescent="0.25">
      <c r="D2527" s="117" t="s">
        <v>687</v>
      </c>
      <c r="E2527" s="117" t="s">
        <v>687</v>
      </c>
      <c r="F2527" s="117" t="s">
        <v>687</v>
      </c>
      <c r="G2527" s="117" t="s">
        <v>687</v>
      </c>
      <c r="H2527" s="434" t="s">
        <v>687</v>
      </c>
      <c r="W2527" s="117" t="s">
        <v>687</v>
      </c>
      <c r="X2527" s="117" t="s">
        <v>687</v>
      </c>
    </row>
    <row r="2528" spans="4:24" x14ac:dyDescent="0.25">
      <c r="D2528" s="117" t="s">
        <v>687</v>
      </c>
      <c r="E2528" s="117" t="s">
        <v>687</v>
      </c>
      <c r="F2528" s="117" t="s">
        <v>687</v>
      </c>
      <c r="G2528" s="117" t="s">
        <v>687</v>
      </c>
      <c r="H2528" s="434" t="s">
        <v>687</v>
      </c>
      <c r="W2528" s="117" t="s">
        <v>687</v>
      </c>
      <c r="X2528" s="117" t="s">
        <v>687</v>
      </c>
    </row>
    <row r="2529" spans="4:24" x14ac:dyDescent="0.25">
      <c r="D2529" s="117" t="s">
        <v>687</v>
      </c>
      <c r="E2529" s="117" t="s">
        <v>687</v>
      </c>
      <c r="F2529" s="117" t="s">
        <v>687</v>
      </c>
      <c r="G2529" s="117" t="s">
        <v>687</v>
      </c>
      <c r="H2529" s="434" t="s">
        <v>687</v>
      </c>
      <c r="W2529" s="117" t="s">
        <v>687</v>
      </c>
      <c r="X2529" s="117" t="s">
        <v>687</v>
      </c>
    </row>
    <row r="2530" spans="4:24" x14ac:dyDescent="0.25">
      <c r="D2530" s="117" t="s">
        <v>687</v>
      </c>
      <c r="E2530" s="117" t="s">
        <v>687</v>
      </c>
      <c r="F2530" s="117" t="s">
        <v>687</v>
      </c>
      <c r="G2530" s="117" t="s">
        <v>687</v>
      </c>
      <c r="H2530" s="434" t="s">
        <v>687</v>
      </c>
      <c r="W2530" s="117" t="s">
        <v>687</v>
      </c>
      <c r="X2530" s="117" t="s">
        <v>687</v>
      </c>
    </row>
    <row r="2531" spans="4:24" x14ac:dyDescent="0.25">
      <c r="D2531" s="117" t="s">
        <v>687</v>
      </c>
      <c r="E2531" s="117" t="s">
        <v>687</v>
      </c>
      <c r="F2531" s="117" t="s">
        <v>687</v>
      </c>
      <c r="G2531" s="117" t="s">
        <v>687</v>
      </c>
      <c r="H2531" s="434" t="s">
        <v>687</v>
      </c>
      <c r="W2531" s="117" t="s">
        <v>687</v>
      </c>
      <c r="X2531" s="117" t="s">
        <v>687</v>
      </c>
    </row>
    <row r="2532" spans="4:24" x14ac:dyDescent="0.25">
      <c r="D2532" s="117" t="s">
        <v>687</v>
      </c>
      <c r="E2532" s="117" t="s">
        <v>687</v>
      </c>
      <c r="F2532" s="117" t="s">
        <v>687</v>
      </c>
      <c r="G2532" s="117" t="s">
        <v>687</v>
      </c>
      <c r="H2532" s="434" t="s">
        <v>687</v>
      </c>
      <c r="W2532" s="117" t="s">
        <v>687</v>
      </c>
      <c r="X2532" s="117" t="s">
        <v>687</v>
      </c>
    </row>
    <row r="2533" spans="4:24" x14ac:dyDescent="0.25">
      <c r="D2533" s="117" t="s">
        <v>687</v>
      </c>
      <c r="E2533" s="117" t="s">
        <v>687</v>
      </c>
      <c r="F2533" s="117" t="s">
        <v>687</v>
      </c>
      <c r="G2533" s="117" t="s">
        <v>687</v>
      </c>
      <c r="H2533" s="434" t="s">
        <v>687</v>
      </c>
      <c r="W2533" s="117" t="s">
        <v>687</v>
      </c>
      <c r="X2533" s="117" t="s">
        <v>687</v>
      </c>
    </row>
    <row r="2534" spans="4:24" x14ac:dyDescent="0.25">
      <c r="D2534" s="117" t="s">
        <v>687</v>
      </c>
      <c r="E2534" s="117" t="s">
        <v>687</v>
      </c>
      <c r="F2534" s="117" t="s">
        <v>687</v>
      </c>
      <c r="G2534" s="117" t="s">
        <v>687</v>
      </c>
      <c r="H2534" s="434" t="s">
        <v>687</v>
      </c>
      <c r="W2534" s="117" t="s">
        <v>687</v>
      </c>
      <c r="X2534" s="117" t="s">
        <v>687</v>
      </c>
    </row>
    <row r="2535" spans="4:24" x14ac:dyDescent="0.25">
      <c r="D2535" s="117" t="s">
        <v>687</v>
      </c>
      <c r="E2535" s="117" t="s">
        <v>687</v>
      </c>
      <c r="F2535" s="117" t="s">
        <v>687</v>
      </c>
      <c r="G2535" s="117" t="s">
        <v>687</v>
      </c>
      <c r="H2535" s="434" t="s">
        <v>687</v>
      </c>
      <c r="W2535" s="117" t="s">
        <v>687</v>
      </c>
      <c r="X2535" s="117" t="s">
        <v>687</v>
      </c>
    </row>
    <row r="2536" spans="4:24" x14ac:dyDescent="0.25">
      <c r="D2536" s="117" t="s">
        <v>687</v>
      </c>
      <c r="E2536" s="117" t="s">
        <v>687</v>
      </c>
      <c r="F2536" s="117" t="s">
        <v>687</v>
      </c>
      <c r="G2536" s="117" t="s">
        <v>687</v>
      </c>
      <c r="H2536" s="434" t="s">
        <v>687</v>
      </c>
      <c r="W2536" s="117" t="s">
        <v>687</v>
      </c>
      <c r="X2536" s="117" t="s">
        <v>687</v>
      </c>
    </row>
    <row r="2537" spans="4:24" x14ac:dyDescent="0.25">
      <c r="D2537" s="117" t="s">
        <v>687</v>
      </c>
      <c r="E2537" s="117" t="s">
        <v>687</v>
      </c>
      <c r="F2537" s="117" t="s">
        <v>687</v>
      </c>
      <c r="G2537" s="117" t="s">
        <v>687</v>
      </c>
      <c r="H2537" s="434" t="s">
        <v>687</v>
      </c>
      <c r="W2537" s="117" t="s">
        <v>687</v>
      </c>
      <c r="X2537" s="117" t="s">
        <v>687</v>
      </c>
    </row>
    <row r="2538" spans="4:24" x14ac:dyDescent="0.25">
      <c r="D2538" s="117" t="s">
        <v>687</v>
      </c>
      <c r="E2538" s="117" t="s">
        <v>687</v>
      </c>
      <c r="F2538" s="117" t="s">
        <v>687</v>
      </c>
      <c r="G2538" s="117" t="s">
        <v>687</v>
      </c>
      <c r="H2538" s="434" t="s">
        <v>687</v>
      </c>
      <c r="W2538" s="117" t="s">
        <v>687</v>
      </c>
      <c r="X2538" s="117" t="s">
        <v>687</v>
      </c>
    </row>
    <row r="2539" spans="4:24" x14ac:dyDescent="0.25">
      <c r="D2539" s="117" t="s">
        <v>687</v>
      </c>
      <c r="E2539" s="117" t="s">
        <v>687</v>
      </c>
      <c r="F2539" s="117" t="s">
        <v>687</v>
      </c>
      <c r="G2539" s="117" t="s">
        <v>687</v>
      </c>
      <c r="H2539" s="434" t="s">
        <v>687</v>
      </c>
      <c r="W2539" s="117" t="s">
        <v>687</v>
      </c>
      <c r="X2539" s="117" t="s">
        <v>687</v>
      </c>
    </row>
    <row r="2540" spans="4:24" x14ac:dyDescent="0.25">
      <c r="D2540" s="117" t="s">
        <v>687</v>
      </c>
      <c r="E2540" s="117" t="s">
        <v>687</v>
      </c>
      <c r="F2540" s="117" t="s">
        <v>687</v>
      </c>
      <c r="G2540" s="117" t="s">
        <v>687</v>
      </c>
      <c r="H2540" s="434" t="s">
        <v>687</v>
      </c>
      <c r="W2540" s="117" t="s">
        <v>687</v>
      </c>
      <c r="X2540" s="117" t="s">
        <v>687</v>
      </c>
    </row>
    <row r="2541" spans="4:24" x14ac:dyDescent="0.25">
      <c r="D2541" s="117" t="s">
        <v>687</v>
      </c>
      <c r="E2541" s="117" t="s">
        <v>687</v>
      </c>
      <c r="F2541" s="117" t="s">
        <v>687</v>
      </c>
      <c r="G2541" s="117" t="s">
        <v>687</v>
      </c>
      <c r="H2541" s="434" t="s">
        <v>687</v>
      </c>
      <c r="W2541" s="117" t="s">
        <v>687</v>
      </c>
      <c r="X2541" s="117" t="s">
        <v>687</v>
      </c>
    </row>
    <row r="2542" spans="4:24" x14ac:dyDescent="0.25">
      <c r="D2542" s="117" t="s">
        <v>687</v>
      </c>
      <c r="E2542" s="117" t="s">
        <v>687</v>
      </c>
      <c r="F2542" s="117" t="s">
        <v>687</v>
      </c>
      <c r="G2542" s="117" t="s">
        <v>687</v>
      </c>
      <c r="H2542" s="434" t="s">
        <v>687</v>
      </c>
      <c r="W2542" s="117" t="s">
        <v>687</v>
      </c>
      <c r="X2542" s="117" t="s">
        <v>687</v>
      </c>
    </row>
    <row r="2543" spans="4:24" x14ac:dyDescent="0.25">
      <c r="D2543" s="117" t="s">
        <v>687</v>
      </c>
      <c r="E2543" s="117" t="s">
        <v>687</v>
      </c>
      <c r="F2543" s="117" t="s">
        <v>687</v>
      </c>
      <c r="G2543" s="117" t="s">
        <v>687</v>
      </c>
      <c r="H2543" s="434" t="s">
        <v>687</v>
      </c>
      <c r="W2543" s="117" t="s">
        <v>687</v>
      </c>
      <c r="X2543" s="117" t="s">
        <v>687</v>
      </c>
    </row>
    <row r="2544" spans="4:24" x14ac:dyDescent="0.25">
      <c r="D2544" s="117" t="s">
        <v>687</v>
      </c>
      <c r="E2544" s="117" t="s">
        <v>687</v>
      </c>
      <c r="F2544" s="117" t="s">
        <v>687</v>
      </c>
      <c r="G2544" s="117" t="s">
        <v>687</v>
      </c>
      <c r="H2544" s="434" t="s">
        <v>687</v>
      </c>
      <c r="W2544" s="117" t="s">
        <v>687</v>
      </c>
      <c r="X2544" s="117" t="s">
        <v>687</v>
      </c>
    </row>
    <row r="2545" spans="4:24" x14ac:dyDescent="0.25">
      <c r="D2545" s="117" t="s">
        <v>687</v>
      </c>
      <c r="E2545" s="117" t="s">
        <v>687</v>
      </c>
      <c r="F2545" s="117" t="s">
        <v>687</v>
      </c>
      <c r="G2545" s="117" t="s">
        <v>687</v>
      </c>
      <c r="H2545" s="434" t="s">
        <v>687</v>
      </c>
      <c r="W2545" s="117" t="s">
        <v>687</v>
      </c>
      <c r="X2545" s="117" t="s">
        <v>687</v>
      </c>
    </row>
    <row r="2546" spans="4:24" x14ac:dyDescent="0.25">
      <c r="D2546" s="117" t="s">
        <v>687</v>
      </c>
      <c r="E2546" s="117" t="s">
        <v>687</v>
      </c>
      <c r="F2546" s="117" t="s">
        <v>687</v>
      </c>
      <c r="G2546" s="117" t="s">
        <v>687</v>
      </c>
      <c r="H2546" s="434" t="s">
        <v>687</v>
      </c>
      <c r="W2546" s="117" t="s">
        <v>687</v>
      </c>
      <c r="X2546" s="117" t="s">
        <v>687</v>
      </c>
    </row>
    <row r="2547" spans="4:24" x14ac:dyDescent="0.25">
      <c r="D2547" s="117" t="s">
        <v>687</v>
      </c>
      <c r="E2547" s="117" t="s">
        <v>687</v>
      </c>
      <c r="F2547" s="117" t="s">
        <v>687</v>
      </c>
      <c r="G2547" s="117" t="s">
        <v>687</v>
      </c>
      <c r="H2547" s="434" t="s">
        <v>687</v>
      </c>
      <c r="W2547" s="117" t="s">
        <v>687</v>
      </c>
      <c r="X2547" s="117" t="s">
        <v>687</v>
      </c>
    </row>
    <row r="2548" spans="4:24" x14ac:dyDescent="0.25">
      <c r="D2548" s="117" t="s">
        <v>687</v>
      </c>
      <c r="E2548" s="117" t="s">
        <v>687</v>
      </c>
      <c r="F2548" s="117" t="s">
        <v>687</v>
      </c>
      <c r="G2548" s="117" t="s">
        <v>687</v>
      </c>
      <c r="H2548" s="434" t="s">
        <v>687</v>
      </c>
      <c r="W2548" s="117" t="s">
        <v>687</v>
      </c>
      <c r="X2548" s="117" t="s">
        <v>687</v>
      </c>
    </row>
    <row r="2549" spans="4:24" x14ac:dyDescent="0.25">
      <c r="D2549" s="117" t="s">
        <v>687</v>
      </c>
      <c r="E2549" s="117" t="s">
        <v>687</v>
      </c>
      <c r="F2549" s="117" t="s">
        <v>687</v>
      </c>
      <c r="G2549" s="117" t="s">
        <v>687</v>
      </c>
      <c r="H2549" s="434" t="s">
        <v>687</v>
      </c>
      <c r="W2549" s="117" t="s">
        <v>687</v>
      </c>
      <c r="X2549" s="117" t="s">
        <v>687</v>
      </c>
    </row>
    <row r="2550" spans="4:24" x14ac:dyDescent="0.25">
      <c r="D2550" s="117" t="s">
        <v>687</v>
      </c>
      <c r="E2550" s="117" t="s">
        <v>687</v>
      </c>
      <c r="F2550" s="117" t="s">
        <v>687</v>
      </c>
      <c r="G2550" s="117" t="s">
        <v>687</v>
      </c>
      <c r="H2550" s="434" t="s">
        <v>687</v>
      </c>
      <c r="W2550" s="117" t="s">
        <v>687</v>
      </c>
      <c r="X2550" s="117" t="s">
        <v>687</v>
      </c>
    </row>
    <row r="2551" spans="4:24" x14ac:dyDescent="0.25">
      <c r="D2551" s="117" t="s">
        <v>687</v>
      </c>
      <c r="E2551" s="117" t="s">
        <v>687</v>
      </c>
      <c r="F2551" s="117" t="s">
        <v>687</v>
      </c>
      <c r="G2551" s="117" t="s">
        <v>687</v>
      </c>
      <c r="H2551" s="434" t="s">
        <v>687</v>
      </c>
      <c r="W2551" s="117" t="s">
        <v>687</v>
      </c>
      <c r="X2551" s="117" t="s">
        <v>687</v>
      </c>
    </row>
    <row r="2552" spans="4:24" x14ac:dyDescent="0.25">
      <c r="D2552" s="117" t="s">
        <v>687</v>
      </c>
      <c r="E2552" s="117" t="s">
        <v>687</v>
      </c>
      <c r="F2552" s="117" t="s">
        <v>687</v>
      </c>
      <c r="G2552" s="117" t="s">
        <v>687</v>
      </c>
      <c r="H2552" s="434" t="s">
        <v>687</v>
      </c>
      <c r="W2552" s="117" t="s">
        <v>687</v>
      </c>
      <c r="X2552" s="117" t="s">
        <v>687</v>
      </c>
    </row>
    <row r="2553" spans="4:24" x14ac:dyDescent="0.25">
      <c r="D2553" s="117" t="s">
        <v>687</v>
      </c>
      <c r="E2553" s="117" t="s">
        <v>687</v>
      </c>
      <c r="F2553" s="117" t="s">
        <v>687</v>
      </c>
      <c r="G2553" s="117" t="s">
        <v>687</v>
      </c>
      <c r="H2553" s="434" t="s">
        <v>687</v>
      </c>
      <c r="W2553" s="117" t="s">
        <v>687</v>
      </c>
      <c r="X2553" s="117" t="s">
        <v>687</v>
      </c>
    </row>
    <row r="2554" spans="4:24" x14ac:dyDescent="0.25">
      <c r="D2554" s="117" t="s">
        <v>687</v>
      </c>
      <c r="E2554" s="117" t="s">
        <v>687</v>
      </c>
      <c r="F2554" s="117" t="s">
        <v>687</v>
      </c>
      <c r="G2554" s="117" t="s">
        <v>687</v>
      </c>
      <c r="H2554" s="434" t="s">
        <v>687</v>
      </c>
      <c r="W2554" s="117" t="s">
        <v>687</v>
      </c>
      <c r="X2554" s="117" t="s">
        <v>687</v>
      </c>
    </row>
    <row r="2555" spans="4:24" x14ac:dyDescent="0.25">
      <c r="D2555" s="117" t="s">
        <v>687</v>
      </c>
      <c r="E2555" s="117" t="s">
        <v>687</v>
      </c>
      <c r="F2555" s="117" t="s">
        <v>687</v>
      </c>
      <c r="G2555" s="117" t="s">
        <v>687</v>
      </c>
      <c r="H2555" s="434" t="s">
        <v>687</v>
      </c>
      <c r="W2555" s="117" t="s">
        <v>687</v>
      </c>
      <c r="X2555" s="117" t="s">
        <v>687</v>
      </c>
    </row>
    <row r="2556" spans="4:24" x14ac:dyDescent="0.25">
      <c r="D2556" s="117" t="s">
        <v>687</v>
      </c>
      <c r="E2556" s="117" t="s">
        <v>687</v>
      </c>
      <c r="F2556" s="117" t="s">
        <v>687</v>
      </c>
      <c r="G2556" s="117" t="s">
        <v>687</v>
      </c>
      <c r="H2556" s="434" t="s">
        <v>687</v>
      </c>
      <c r="W2556" s="117" t="s">
        <v>687</v>
      </c>
      <c r="X2556" s="117" t="s">
        <v>687</v>
      </c>
    </row>
    <row r="2557" spans="4:24" x14ac:dyDescent="0.25">
      <c r="D2557" s="117" t="s">
        <v>687</v>
      </c>
      <c r="E2557" s="117" t="s">
        <v>687</v>
      </c>
      <c r="F2557" s="117" t="s">
        <v>687</v>
      </c>
      <c r="G2557" s="117" t="s">
        <v>687</v>
      </c>
      <c r="H2557" s="434" t="s">
        <v>687</v>
      </c>
      <c r="W2557" s="117" t="s">
        <v>687</v>
      </c>
      <c r="X2557" s="117" t="s">
        <v>687</v>
      </c>
    </row>
    <row r="2558" spans="4:24" x14ac:dyDescent="0.25">
      <c r="D2558" s="117" t="s">
        <v>687</v>
      </c>
      <c r="E2558" s="117" t="s">
        <v>687</v>
      </c>
      <c r="F2558" s="117" t="s">
        <v>687</v>
      </c>
      <c r="G2558" s="117" t="s">
        <v>687</v>
      </c>
      <c r="H2558" s="434" t="s">
        <v>687</v>
      </c>
      <c r="W2558" s="117" t="s">
        <v>687</v>
      </c>
      <c r="X2558" s="117" t="s">
        <v>687</v>
      </c>
    </row>
    <row r="2559" spans="4:24" x14ac:dyDescent="0.25">
      <c r="D2559" s="117" t="s">
        <v>687</v>
      </c>
      <c r="E2559" s="117" t="s">
        <v>687</v>
      </c>
      <c r="F2559" s="117" t="s">
        <v>687</v>
      </c>
      <c r="G2559" s="117" t="s">
        <v>687</v>
      </c>
      <c r="H2559" s="434" t="s">
        <v>687</v>
      </c>
      <c r="W2559" s="117" t="s">
        <v>687</v>
      </c>
      <c r="X2559" s="117" t="s">
        <v>687</v>
      </c>
    </row>
    <row r="2560" spans="4:24" x14ac:dyDescent="0.25">
      <c r="D2560" s="117" t="s">
        <v>687</v>
      </c>
      <c r="E2560" s="117" t="s">
        <v>687</v>
      </c>
      <c r="F2560" s="117" t="s">
        <v>687</v>
      </c>
      <c r="G2560" s="117" t="s">
        <v>687</v>
      </c>
      <c r="H2560" s="434" t="s">
        <v>687</v>
      </c>
      <c r="W2560" s="117" t="s">
        <v>687</v>
      </c>
      <c r="X2560" s="117" t="s">
        <v>687</v>
      </c>
    </row>
    <row r="2561" spans="4:24" x14ac:dyDescent="0.25">
      <c r="D2561" s="117" t="s">
        <v>687</v>
      </c>
      <c r="E2561" s="117" t="s">
        <v>687</v>
      </c>
      <c r="F2561" s="117" t="s">
        <v>687</v>
      </c>
      <c r="G2561" s="117" t="s">
        <v>687</v>
      </c>
      <c r="H2561" s="434" t="s">
        <v>687</v>
      </c>
      <c r="W2561" s="117" t="s">
        <v>687</v>
      </c>
      <c r="X2561" s="117" t="s">
        <v>687</v>
      </c>
    </row>
    <row r="2562" spans="4:24" x14ac:dyDescent="0.25">
      <c r="D2562" s="117" t="s">
        <v>687</v>
      </c>
      <c r="E2562" s="117" t="s">
        <v>687</v>
      </c>
      <c r="F2562" s="117" t="s">
        <v>687</v>
      </c>
      <c r="G2562" s="117" t="s">
        <v>687</v>
      </c>
      <c r="H2562" s="434" t="s">
        <v>687</v>
      </c>
      <c r="W2562" s="117" t="s">
        <v>687</v>
      </c>
      <c r="X2562" s="117" t="s">
        <v>687</v>
      </c>
    </row>
    <row r="2563" spans="4:24" x14ac:dyDescent="0.25">
      <c r="D2563" s="117" t="s">
        <v>687</v>
      </c>
      <c r="E2563" s="117" t="s">
        <v>687</v>
      </c>
      <c r="F2563" s="117" t="s">
        <v>687</v>
      </c>
      <c r="G2563" s="117" t="s">
        <v>687</v>
      </c>
      <c r="H2563" s="434" t="s">
        <v>687</v>
      </c>
      <c r="W2563" s="117" t="s">
        <v>687</v>
      </c>
      <c r="X2563" s="117" t="s">
        <v>687</v>
      </c>
    </row>
    <row r="2564" spans="4:24" x14ac:dyDescent="0.25">
      <c r="D2564" s="117" t="s">
        <v>687</v>
      </c>
      <c r="E2564" s="117" t="s">
        <v>687</v>
      </c>
      <c r="F2564" s="117" t="s">
        <v>687</v>
      </c>
      <c r="G2564" s="117" t="s">
        <v>687</v>
      </c>
      <c r="H2564" s="434" t="s">
        <v>687</v>
      </c>
      <c r="W2564" s="117" t="s">
        <v>687</v>
      </c>
      <c r="X2564" s="117" t="s">
        <v>687</v>
      </c>
    </row>
    <row r="2565" spans="4:24" x14ac:dyDescent="0.25">
      <c r="D2565" s="117" t="s">
        <v>687</v>
      </c>
      <c r="E2565" s="117" t="s">
        <v>687</v>
      </c>
      <c r="F2565" s="117" t="s">
        <v>687</v>
      </c>
      <c r="G2565" s="117" t="s">
        <v>687</v>
      </c>
      <c r="H2565" s="434" t="s">
        <v>687</v>
      </c>
      <c r="W2565" s="117" t="s">
        <v>687</v>
      </c>
      <c r="X2565" s="117" t="s">
        <v>687</v>
      </c>
    </row>
    <row r="2566" spans="4:24" x14ac:dyDescent="0.25">
      <c r="D2566" s="117" t="s">
        <v>687</v>
      </c>
      <c r="E2566" s="117" t="s">
        <v>687</v>
      </c>
      <c r="F2566" s="117" t="s">
        <v>687</v>
      </c>
      <c r="G2566" s="117" t="s">
        <v>687</v>
      </c>
      <c r="H2566" s="434" t="s">
        <v>687</v>
      </c>
      <c r="W2566" s="117" t="s">
        <v>687</v>
      </c>
      <c r="X2566" s="117" t="s">
        <v>687</v>
      </c>
    </row>
    <row r="2567" spans="4:24" x14ac:dyDescent="0.25">
      <c r="D2567" s="117" t="s">
        <v>687</v>
      </c>
      <c r="E2567" s="117" t="s">
        <v>687</v>
      </c>
      <c r="F2567" s="117" t="s">
        <v>687</v>
      </c>
      <c r="G2567" s="117" t="s">
        <v>687</v>
      </c>
      <c r="H2567" s="434" t="s">
        <v>687</v>
      </c>
      <c r="W2567" s="117" t="s">
        <v>687</v>
      </c>
      <c r="X2567" s="117" t="s">
        <v>687</v>
      </c>
    </row>
    <row r="2568" spans="4:24" x14ac:dyDescent="0.25">
      <c r="D2568" s="117" t="s">
        <v>687</v>
      </c>
      <c r="E2568" s="117" t="s">
        <v>687</v>
      </c>
      <c r="F2568" s="117" t="s">
        <v>687</v>
      </c>
      <c r="G2568" s="117" t="s">
        <v>687</v>
      </c>
      <c r="H2568" s="434" t="s">
        <v>687</v>
      </c>
      <c r="W2568" s="117" t="s">
        <v>687</v>
      </c>
      <c r="X2568" s="117" t="s">
        <v>687</v>
      </c>
    </row>
    <row r="2569" spans="4:24" x14ac:dyDescent="0.25">
      <c r="D2569" s="117" t="s">
        <v>687</v>
      </c>
      <c r="E2569" s="117" t="s">
        <v>687</v>
      </c>
      <c r="F2569" s="117" t="s">
        <v>687</v>
      </c>
      <c r="G2569" s="117" t="s">
        <v>687</v>
      </c>
      <c r="H2569" s="434" t="s">
        <v>687</v>
      </c>
      <c r="W2569" s="117" t="s">
        <v>687</v>
      </c>
      <c r="X2569" s="117" t="s">
        <v>687</v>
      </c>
    </row>
    <row r="2570" spans="4:24" x14ac:dyDescent="0.25">
      <c r="D2570" s="117" t="s">
        <v>687</v>
      </c>
      <c r="E2570" s="117" t="s">
        <v>687</v>
      </c>
      <c r="F2570" s="117" t="s">
        <v>687</v>
      </c>
      <c r="G2570" s="117" t="s">
        <v>687</v>
      </c>
      <c r="H2570" s="434" t="s">
        <v>687</v>
      </c>
      <c r="W2570" s="117" t="s">
        <v>687</v>
      </c>
      <c r="X2570" s="117" t="s">
        <v>687</v>
      </c>
    </row>
    <row r="2571" spans="4:24" x14ac:dyDescent="0.25">
      <c r="D2571" s="117" t="s">
        <v>687</v>
      </c>
      <c r="E2571" s="117" t="s">
        <v>687</v>
      </c>
      <c r="F2571" s="117" t="s">
        <v>687</v>
      </c>
      <c r="G2571" s="117" t="s">
        <v>687</v>
      </c>
      <c r="H2571" s="434" t="s">
        <v>687</v>
      </c>
      <c r="W2571" s="117" t="s">
        <v>687</v>
      </c>
      <c r="X2571" s="117" t="s">
        <v>687</v>
      </c>
    </row>
    <row r="2572" spans="4:24" x14ac:dyDescent="0.25">
      <c r="D2572" s="117" t="s">
        <v>687</v>
      </c>
      <c r="E2572" s="117" t="s">
        <v>687</v>
      </c>
      <c r="F2572" s="117" t="s">
        <v>687</v>
      </c>
      <c r="G2572" s="117" t="s">
        <v>687</v>
      </c>
      <c r="H2572" s="434" t="s">
        <v>687</v>
      </c>
      <c r="W2572" s="117" t="s">
        <v>687</v>
      </c>
      <c r="X2572" s="117" t="s">
        <v>687</v>
      </c>
    </row>
    <row r="2573" spans="4:24" x14ac:dyDescent="0.25">
      <c r="D2573" s="117" t="s">
        <v>687</v>
      </c>
      <c r="E2573" s="117" t="s">
        <v>687</v>
      </c>
      <c r="F2573" s="117" t="s">
        <v>687</v>
      </c>
      <c r="G2573" s="117" t="s">
        <v>687</v>
      </c>
      <c r="H2573" s="434" t="s">
        <v>687</v>
      </c>
      <c r="W2573" s="117" t="s">
        <v>687</v>
      </c>
      <c r="X2573" s="117" t="s">
        <v>687</v>
      </c>
    </row>
    <row r="2574" spans="4:24" x14ac:dyDescent="0.25">
      <c r="D2574" s="117" t="s">
        <v>687</v>
      </c>
      <c r="E2574" s="117" t="s">
        <v>687</v>
      </c>
      <c r="F2574" s="117" t="s">
        <v>687</v>
      </c>
      <c r="G2574" s="117" t="s">
        <v>687</v>
      </c>
      <c r="H2574" s="434" t="s">
        <v>687</v>
      </c>
      <c r="W2574" s="117" t="s">
        <v>687</v>
      </c>
      <c r="X2574" s="117" t="s">
        <v>687</v>
      </c>
    </row>
    <row r="2575" spans="4:24" x14ac:dyDescent="0.25">
      <c r="D2575" s="117" t="s">
        <v>687</v>
      </c>
      <c r="E2575" s="117" t="s">
        <v>687</v>
      </c>
      <c r="F2575" s="117" t="s">
        <v>687</v>
      </c>
      <c r="G2575" s="117" t="s">
        <v>687</v>
      </c>
      <c r="H2575" s="434" t="s">
        <v>687</v>
      </c>
      <c r="W2575" s="117" t="s">
        <v>687</v>
      </c>
      <c r="X2575" s="117" t="s">
        <v>687</v>
      </c>
    </row>
    <row r="2576" spans="4:24" x14ac:dyDescent="0.25">
      <c r="D2576" s="117" t="s">
        <v>687</v>
      </c>
      <c r="E2576" s="117" t="s">
        <v>687</v>
      </c>
      <c r="F2576" s="117" t="s">
        <v>687</v>
      </c>
      <c r="G2576" s="117" t="s">
        <v>687</v>
      </c>
      <c r="H2576" s="434" t="s">
        <v>687</v>
      </c>
      <c r="W2576" s="117" t="s">
        <v>687</v>
      </c>
      <c r="X2576" s="117" t="s">
        <v>687</v>
      </c>
    </row>
    <row r="2577" spans="4:24" x14ac:dyDescent="0.25">
      <c r="D2577" s="117" t="s">
        <v>687</v>
      </c>
      <c r="E2577" s="117" t="s">
        <v>687</v>
      </c>
      <c r="F2577" s="117" t="s">
        <v>687</v>
      </c>
      <c r="G2577" s="117" t="s">
        <v>687</v>
      </c>
      <c r="H2577" s="434" t="s">
        <v>687</v>
      </c>
      <c r="W2577" s="117" t="s">
        <v>687</v>
      </c>
      <c r="X2577" s="117" t="s">
        <v>687</v>
      </c>
    </row>
    <row r="2578" spans="4:24" x14ac:dyDescent="0.25">
      <c r="D2578" s="117" t="s">
        <v>687</v>
      </c>
      <c r="E2578" s="117" t="s">
        <v>687</v>
      </c>
      <c r="F2578" s="117" t="s">
        <v>687</v>
      </c>
      <c r="G2578" s="117" t="s">
        <v>687</v>
      </c>
      <c r="H2578" s="434" t="s">
        <v>687</v>
      </c>
      <c r="W2578" s="117" t="s">
        <v>687</v>
      </c>
      <c r="X2578" s="117" t="s">
        <v>687</v>
      </c>
    </row>
    <row r="2579" spans="4:24" x14ac:dyDescent="0.25">
      <c r="D2579" s="117" t="s">
        <v>687</v>
      </c>
      <c r="E2579" s="117" t="s">
        <v>687</v>
      </c>
      <c r="F2579" s="117" t="s">
        <v>687</v>
      </c>
      <c r="G2579" s="117" t="s">
        <v>687</v>
      </c>
      <c r="H2579" s="434" t="s">
        <v>687</v>
      </c>
      <c r="W2579" s="117" t="s">
        <v>687</v>
      </c>
      <c r="X2579" s="117" t="s">
        <v>687</v>
      </c>
    </row>
    <row r="2580" spans="4:24" x14ac:dyDescent="0.25">
      <c r="D2580" s="117" t="s">
        <v>687</v>
      </c>
      <c r="E2580" s="117" t="s">
        <v>687</v>
      </c>
      <c r="F2580" s="117" t="s">
        <v>687</v>
      </c>
      <c r="G2580" s="117" t="s">
        <v>687</v>
      </c>
      <c r="H2580" s="434" t="s">
        <v>687</v>
      </c>
      <c r="W2580" s="117" t="s">
        <v>687</v>
      </c>
      <c r="X2580" s="117" t="s">
        <v>687</v>
      </c>
    </row>
    <row r="2581" spans="4:24" x14ac:dyDescent="0.25">
      <c r="D2581" s="117" t="s">
        <v>687</v>
      </c>
      <c r="E2581" s="117" t="s">
        <v>687</v>
      </c>
      <c r="F2581" s="117" t="s">
        <v>687</v>
      </c>
      <c r="G2581" s="117" t="s">
        <v>687</v>
      </c>
      <c r="H2581" s="434" t="s">
        <v>687</v>
      </c>
      <c r="W2581" s="117" t="s">
        <v>687</v>
      </c>
      <c r="X2581" s="117" t="s">
        <v>687</v>
      </c>
    </row>
    <row r="2582" spans="4:24" x14ac:dyDescent="0.25">
      <c r="D2582" s="117" t="s">
        <v>687</v>
      </c>
      <c r="E2582" s="117" t="s">
        <v>687</v>
      </c>
      <c r="F2582" s="117" t="s">
        <v>687</v>
      </c>
      <c r="G2582" s="117" t="s">
        <v>687</v>
      </c>
      <c r="H2582" s="434" t="s">
        <v>687</v>
      </c>
      <c r="W2582" s="117" t="s">
        <v>687</v>
      </c>
      <c r="X2582" s="117" t="s">
        <v>687</v>
      </c>
    </row>
    <row r="2583" spans="4:24" x14ac:dyDescent="0.25">
      <c r="D2583" s="117" t="s">
        <v>687</v>
      </c>
      <c r="E2583" s="117" t="s">
        <v>687</v>
      </c>
      <c r="F2583" s="117" t="s">
        <v>687</v>
      </c>
      <c r="G2583" s="117" t="s">
        <v>687</v>
      </c>
      <c r="H2583" s="434" t="s">
        <v>687</v>
      </c>
      <c r="W2583" s="117" t="s">
        <v>687</v>
      </c>
      <c r="X2583" s="117" t="s">
        <v>687</v>
      </c>
    </row>
    <row r="2584" spans="4:24" x14ac:dyDescent="0.25">
      <c r="D2584" s="117" t="s">
        <v>687</v>
      </c>
      <c r="E2584" s="117" t="s">
        <v>687</v>
      </c>
      <c r="F2584" s="117" t="s">
        <v>687</v>
      </c>
      <c r="G2584" s="117" t="s">
        <v>687</v>
      </c>
      <c r="H2584" s="434" t="s">
        <v>687</v>
      </c>
      <c r="W2584" s="117" t="s">
        <v>687</v>
      </c>
      <c r="X2584" s="117" t="s">
        <v>687</v>
      </c>
    </row>
    <row r="2585" spans="4:24" x14ac:dyDescent="0.25">
      <c r="D2585" s="117" t="s">
        <v>687</v>
      </c>
      <c r="E2585" s="117" t="s">
        <v>687</v>
      </c>
      <c r="F2585" s="117" t="s">
        <v>687</v>
      </c>
      <c r="G2585" s="117" t="s">
        <v>687</v>
      </c>
      <c r="H2585" s="434" t="s">
        <v>687</v>
      </c>
      <c r="W2585" s="117" t="s">
        <v>687</v>
      </c>
      <c r="X2585" s="117" t="s">
        <v>687</v>
      </c>
    </row>
    <row r="2586" spans="4:24" x14ac:dyDescent="0.25">
      <c r="D2586" s="117" t="s">
        <v>687</v>
      </c>
      <c r="E2586" s="117" t="s">
        <v>687</v>
      </c>
      <c r="F2586" s="117" t="s">
        <v>687</v>
      </c>
      <c r="G2586" s="117" t="s">
        <v>687</v>
      </c>
      <c r="H2586" s="434" t="s">
        <v>687</v>
      </c>
      <c r="W2586" s="117" t="s">
        <v>687</v>
      </c>
      <c r="X2586" s="117" t="s">
        <v>687</v>
      </c>
    </row>
    <row r="2587" spans="4:24" x14ac:dyDescent="0.25">
      <c r="D2587" s="117" t="s">
        <v>687</v>
      </c>
      <c r="E2587" s="117" t="s">
        <v>687</v>
      </c>
      <c r="F2587" s="117" t="s">
        <v>687</v>
      </c>
      <c r="G2587" s="117" t="s">
        <v>687</v>
      </c>
      <c r="H2587" s="434" t="s">
        <v>687</v>
      </c>
      <c r="W2587" s="117" t="s">
        <v>687</v>
      </c>
      <c r="X2587" s="117" t="s">
        <v>687</v>
      </c>
    </row>
    <row r="2588" spans="4:24" x14ac:dyDescent="0.25">
      <c r="D2588" s="117" t="s">
        <v>687</v>
      </c>
      <c r="E2588" s="117" t="s">
        <v>687</v>
      </c>
      <c r="F2588" s="117" t="s">
        <v>687</v>
      </c>
      <c r="G2588" s="117" t="s">
        <v>687</v>
      </c>
      <c r="H2588" s="434" t="s">
        <v>687</v>
      </c>
      <c r="W2588" s="117" t="s">
        <v>687</v>
      </c>
      <c r="X2588" s="117" t="s">
        <v>687</v>
      </c>
    </row>
    <row r="2589" spans="4:24" x14ac:dyDescent="0.25">
      <c r="D2589" s="117" t="s">
        <v>687</v>
      </c>
      <c r="E2589" s="117" t="s">
        <v>687</v>
      </c>
      <c r="F2589" s="117" t="s">
        <v>687</v>
      </c>
      <c r="G2589" s="117" t="s">
        <v>687</v>
      </c>
      <c r="H2589" s="434" t="s">
        <v>687</v>
      </c>
      <c r="W2589" s="117" t="s">
        <v>687</v>
      </c>
      <c r="X2589" s="117" t="s">
        <v>687</v>
      </c>
    </row>
    <row r="2590" spans="4:24" x14ac:dyDescent="0.25">
      <c r="D2590" s="117" t="s">
        <v>687</v>
      </c>
      <c r="E2590" s="117" t="s">
        <v>687</v>
      </c>
      <c r="F2590" s="117" t="s">
        <v>687</v>
      </c>
      <c r="G2590" s="117" t="s">
        <v>687</v>
      </c>
      <c r="H2590" s="434" t="s">
        <v>687</v>
      </c>
      <c r="W2590" s="117" t="s">
        <v>687</v>
      </c>
      <c r="X2590" s="117" t="s">
        <v>687</v>
      </c>
    </row>
    <row r="2591" spans="4:24" x14ac:dyDescent="0.25">
      <c r="D2591" s="117" t="s">
        <v>687</v>
      </c>
      <c r="E2591" s="117" t="s">
        <v>687</v>
      </c>
      <c r="F2591" s="117" t="s">
        <v>687</v>
      </c>
      <c r="G2591" s="117" t="s">
        <v>687</v>
      </c>
      <c r="H2591" s="434" t="s">
        <v>687</v>
      </c>
      <c r="W2591" s="117" t="s">
        <v>687</v>
      </c>
      <c r="X2591" s="117" t="s">
        <v>687</v>
      </c>
    </row>
    <row r="2592" spans="4:24" x14ac:dyDescent="0.25">
      <c r="D2592" s="117" t="s">
        <v>687</v>
      </c>
      <c r="E2592" s="117" t="s">
        <v>687</v>
      </c>
      <c r="F2592" s="117" t="s">
        <v>687</v>
      </c>
      <c r="G2592" s="117" t="s">
        <v>687</v>
      </c>
      <c r="H2592" s="434" t="s">
        <v>687</v>
      </c>
      <c r="W2592" s="117" t="s">
        <v>687</v>
      </c>
      <c r="X2592" s="117" t="s">
        <v>687</v>
      </c>
    </row>
    <row r="2593" spans="4:24" x14ac:dyDescent="0.25">
      <c r="D2593" s="117" t="s">
        <v>687</v>
      </c>
      <c r="E2593" s="117" t="s">
        <v>687</v>
      </c>
      <c r="F2593" s="117" t="s">
        <v>687</v>
      </c>
      <c r="G2593" s="117" t="s">
        <v>687</v>
      </c>
      <c r="H2593" s="434" t="s">
        <v>687</v>
      </c>
      <c r="W2593" s="117" t="s">
        <v>687</v>
      </c>
      <c r="X2593" s="117" t="s">
        <v>687</v>
      </c>
    </row>
    <row r="2594" spans="4:24" x14ac:dyDescent="0.25">
      <c r="D2594" s="117" t="s">
        <v>687</v>
      </c>
      <c r="E2594" s="117" t="s">
        <v>687</v>
      </c>
      <c r="F2594" s="117" t="s">
        <v>687</v>
      </c>
      <c r="G2594" s="117" t="s">
        <v>687</v>
      </c>
      <c r="H2594" s="434" t="s">
        <v>687</v>
      </c>
      <c r="W2594" s="117" t="s">
        <v>687</v>
      </c>
      <c r="X2594" s="117" t="s">
        <v>687</v>
      </c>
    </row>
    <row r="2595" spans="4:24" x14ac:dyDescent="0.25">
      <c r="D2595" s="117" t="s">
        <v>687</v>
      </c>
      <c r="E2595" s="117" t="s">
        <v>687</v>
      </c>
      <c r="F2595" s="117" t="s">
        <v>687</v>
      </c>
      <c r="G2595" s="117" t="s">
        <v>687</v>
      </c>
      <c r="H2595" s="434" t="s">
        <v>687</v>
      </c>
      <c r="W2595" s="117" t="s">
        <v>687</v>
      </c>
      <c r="X2595" s="117" t="s">
        <v>687</v>
      </c>
    </row>
    <row r="2596" spans="4:24" x14ac:dyDescent="0.25">
      <c r="D2596" s="117" t="s">
        <v>687</v>
      </c>
      <c r="E2596" s="117" t="s">
        <v>687</v>
      </c>
      <c r="F2596" s="117" t="s">
        <v>687</v>
      </c>
      <c r="G2596" s="117" t="s">
        <v>687</v>
      </c>
      <c r="H2596" s="434" t="s">
        <v>687</v>
      </c>
      <c r="W2596" s="117" t="s">
        <v>687</v>
      </c>
      <c r="X2596" s="117" t="s">
        <v>687</v>
      </c>
    </row>
    <row r="2597" spans="4:24" x14ac:dyDescent="0.25">
      <c r="D2597" s="117" t="s">
        <v>687</v>
      </c>
      <c r="E2597" s="117" t="s">
        <v>687</v>
      </c>
      <c r="F2597" s="117" t="s">
        <v>687</v>
      </c>
      <c r="G2597" s="117" t="s">
        <v>687</v>
      </c>
      <c r="H2597" s="434" t="s">
        <v>687</v>
      </c>
      <c r="W2597" s="117" t="s">
        <v>687</v>
      </c>
      <c r="X2597" s="117" t="s">
        <v>687</v>
      </c>
    </row>
    <row r="2598" spans="4:24" x14ac:dyDescent="0.25">
      <c r="D2598" s="117" t="s">
        <v>687</v>
      </c>
      <c r="E2598" s="117" t="s">
        <v>687</v>
      </c>
      <c r="F2598" s="117" t="s">
        <v>687</v>
      </c>
      <c r="G2598" s="117" t="s">
        <v>687</v>
      </c>
      <c r="H2598" s="434" t="s">
        <v>687</v>
      </c>
      <c r="W2598" s="117" t="s">
        <v>687</v>
      </c>
      <c r="X2598" s="117" t="s">
        <v>687</v>
      </c>
    </row>
    <row r="2599" spans="4:24" x14ac:dyDescent="0.25">
      <c r="D2599" s="117" t="s">
        <v>687</v>
      </c>
      <c r="E2599" s="117" t="s">
        <v>687</v>
      </c>
      <c r="F2599" s="117" t="s">
        <v>687</v>
      </c>
      <c r="G2599" s="117" t="s">
        <v>687</v>
      </c>
      <c r="H2599" s="434" t="s">
        <v>687</v>
      </c>
      <c r="W2599" s="117" t="s">
        <v>687</v>
      </c>
      <c r="X2599" s="117" t="s">
        <v>687</v>
      </c>
    </row>
    <row r="2600" spans="4:24" x14ac:dyDescent="0.25">
      <c r="D2600" s="117" t="s">
        <v>687</v>
      </c>
      <c r="E2600" s="117" t="s">
        <v>687</v>
      </c>
      <c r="F2600" s="117" t="s">
        <v>687</v>
      </c>
      <c r="G2600" s="117" t="s">
        <v>687</v>
      </c>
      <c r="H2600" s="434" t="s">
        <v>687</v>
      </c>
      <c r="W2600" s="117" t="s">
        <v>687</v>
      </c>
      <c r="X2600" s="117" t="s">
        <v>687</v>
      </c>
    </row>
    <row r="2601" spans="4:24" x14ac:dyDescent="0.25">
      <c r="D2601" s="117" t="s">
        <v>687</v>
      </c>
      <c r="E2601" s="117" t="s">
        <v>687</v>
      </c>
      <c r="F2601" s="117" t="s">
        <v>687</v>
      </c>
      <c r="G2601" s="117" t="s">
        <v>687</v>
      </c>
      <c r="H2601" s="434" t="s">
        <v>687</v>
      </c>
      <c r="W2601" s="117" t="s">
        <v>687</v>
      </c>
      <c r="X2601" s="117" t="s">
        <v>687</v>
      </c>
    </row>
    <row r="2602" spans="4:24" x14ac:dyDescent="0.25">
      <c r="D2602" s="117" t="s">
        <v>687</v>
      </c>
      <c r="E2602" s="117" t="s">
        <v>687</v>
      </c>
      <c r="F2602" s="117" t="s">
        <v>687</v>
      </c>
      <c r="G2602" s="117" t="s">
        <v>687</v>
      </c>
      <c r="H2602" s="434" t="s">
        <v>687</v>
      </c>
      <c r="W2602" s="117" t="s">
        <v>687</v>
      </c>
      <c r="X2602" s="117" t="s">
        <v>687</v>
      </c>
    </row>
    <row r="2603" spans="4:24" x14ac:dyDescent="0.25">
      <c r="D2603" s="117" t="s">
        <v>687</v>
      </c>
      <c r="E2603" s="117" t="s">
        <v>687</v>
      </c>
      <c r="F2603" s="117" t="s">
        <v>687</v>
      </c>
      <c r="G2603" s="117" t="s">
        <v>687</v>
      </c>
      <c r="H2603" s="434" t="s">
        <v>687</v>
      </c>
      <c r="W2603" s="117" t="s">
        <v>687</v>
      </c>
      <c r="X2603" s="117" t="s">
        <v>687</v>
      </c>
    </row>
    <row r="2604" spans="4:24" x14ac:dyDescent="0.25">
      <c r="D2604" s="117" t="s">
        <v>687</v>
      </c>
      <c r="E2604" s="117" t="s">
        <v>687</v>
      </c>
      <c r="F2604" s="117" t="s">
        <v>687</v>
      </c>
      <c r="G2604" s="117" t="s">
        <v>687</v>
      </c>
      <c r="H2604" s="434" t="s">
        <v>687</v>
      </c>
      <c r="W2604" s="117" t="s">
        <v>687</v>
      </c>
      <c r="X2604" s="117" t="s">
        <v>687</v>
      </c>
    </row>
    <row r="2605" spans="4:24" x14ac:dyDescent="0.25">
      <c r="D2605" s="117" t="s">
        <v>687</v>
      </c>
      <c r="E2605" s="117" t="s">
        <v>687</v>
      </c>
      <c r="F2605" s="117" t="s">
        <v>687</v>
      </c>
      <c r="G2605" s="117" t="s">
        <v>687</v>
      </c>
      <c r="H2605" s="434" t="s">
        <v>687</v>
      </c>
      <c r="W2605" s="117" t="s">
        <v>687</v>
      </c>
      <c r="X2605" s="117" t="s">
        <v>687</v>
      </c>
    </row>
    <row r="2606" spans="4:24" x14ac:dyDescent="0.25">
      <c r="D2606" s="117" t="s">
        <v>687</v>
      </c>
      <c r="E2606" s="117" t="s">
        <v>687</v>
      </c>
      <c r="F2606" s="117" t="s">
        <v>687</v>
      </c>
      <c r="G2606" s="117" t="s">
        <v>687</v>
      </c>
      <c r="H2606" s="434" t="s">
        <v>687</v>
      </c>
      <c r="W2606" s="117" t="s">
        <v>687</v>
      </c>
      <c r="X2606" s="117" t="s">
        <v>687</v>
      </c>
    </row>
    <row r="2607" spans="4:24" x14ac:dyDescent="0.25">
      <c r="D2607" s="117" t="s">
        <v>687</v>
      </c>
      <c r="E2607" s="117" t="s">
        <v>687</v>
      </c>
      <c r="F2607" s="117" t="s">
        <v>687</v>
      </c>
      <c r="G2607" s="117" t="s">
        <v>687</v>
      </c>
      <c r="H2607" s="434" t="s">
        <v>687</v>
      </c>
      <c r="W2607" s="117" t="s">
        <v>687</v>
      </c>
      <c r="X2607" s="117" t="s">
        <v>687</v>
      </c>
    </row>
    <row r="2608" spans="4:24" x14ac:dyDescent="0.25">
      <c r="D2608" s="117" t="s">
        <v>687</v>
      </c>
      <c r="E2608" s="117" t="s">
        <v>687</v>
      </c>
      <c r="F2608" s="117" t="s">
        <v>687</v>
      </c>
      <c r="G2608" s="117" t="s">
        <v>687</v>
      </c>
      <c r="H2608" s="434" t="s">
        <v>687</v>
      </c>
      <c r="W2608" s="117" t="s">
        <v>687</v>
      </c>
      <c r="X2608" s="117" t="s">
        <v>687</v>
      </c>
    </row>
    <row r="2609" spans="4:24" x14ac:dyDescent="0.25">
      <c r="D2609" s="117" t="s">
        <v>687</v>
      </c>
      <c r="E2609" s="117" t="s">
        <v>687</v>
      </c>
      <c r="F2609" s="117" t="s">
        <v>687</v>
      </c>
      <c r="G2609" s="117" t="s">
        <v>687</v>
      </c>
      <c r="H2609" s="434" t="s">
        <v>687</v>
      </c>
      <c r="W2609" s="117" t="s">
        <v>687</v>
      </c>
      <c r="X2609" s="117" t="s">
        <v>687</v>
      </c>
    </row>
    <row r="2610" spans="4:24" x14ac:dyDescent="0.25">
      <c r="D2610" s="117" t="s">
        <v>687</v>
      </c>
      <c r="E2610" s="117" t="s">
        <v>687</v>
      </c>
      <c r="F2610" s="117" t="s">
        <v>687</v>
      </c>
      <c r="G2610" s="117" t="s">
        <v>687</v>
      </c>
      <c r="H2610" s="434" t="s">
        <v>687</v>
      </c>
      <c r="W2610" s="117" t="s">
        <v>687</v>
      </c>
      <c r="X2610" s="117" t="s">
        <v>687</v>
      </c>
    </row>
    <row r="2611" spans="4:24" x14ac:dyDescent="0.25">
      <c r="D2611" s="117" t="s">
        <v>687</v>
      </c>
      <c r="E2611" s="117" t="s">
        <v>687</v>
      </c>
      <c r="F2611" s="117" t="s">
        <v>687</v>
      </c>
      <c r="G2611" s="117" t="s">
        <v>687</v>
      </c>
      <c r="H2611" s="434" t="s">
        <v>687</v>
      </c>
      <c r="W2611" s="117" t="s">
        <v>687</v>
      </c>
      <c r="X2611" s="117" t="s">
        <v>687</v>
      </c>
    </row>
    <row r="2612" spans="4:24" x14ac:dyDescent="0.25">
      <c r="D2612" s="117" t="s">
        <v>687</v>
      </c>
      <c r="E2612" s="117" t="s">
        <v>687</v>
      </c>
      <c r="F2612" s="117" t="s">
        <v>687</v>
      </c>
      <c r="G2612" s="117" t="s">
        <v>687</v>
      </c>
      <c r="H2612" s="434" t="s">
        <v>687</v>
      </c>
      <c r="W2612" s="117" t="s">
        <v>687</v>
      </c>
      <c r="X2612" s="117" t="s">
        <v>687</v>
      </c>
    </row>
    <row r="2613" spans="4:24" x14ac:dyDescent="0.25">
      <c r="D2613" s="117" t="s">
        <v>687</v>
      </c>
      <c r="E2613" s="117" t="s">
        <v>687</v>
      </c>
      <c r="F2613" s="117" t="s">
        <v>687</v>
      </c>
      <c r="G2613" s="117" t="s">
        <v>687</v>
      </c>
      <c r="H2613" s="434" t="s">
        <v>687</v>
      </c>
      <c r="W2613" s="117" t="s">
        <v>687</v>
      </c>
      <c r="X2613" s="117" t="s">
        <v>687</v>
      </c>
    </row>
    <row r="2614" spans="4:24" x14ac:dyDescent="0.25">
      <c r="D2614" s="117" t="s">
        <v>687</v>
      </c>
      <c r="E2614" s="117" t="s">
        <v>687</v>
      </c>
      <c r="F2614" s="117" t="s">
        <v>687</v>
      </c>
      <c r="G2614" s="117" t="s">
        <v>687</v>
      </c>
      <c r="H2614" s="434" t="s">
        <v>687</v>
      </c>
      <c r="W2614" s="117" t="s">
        <v>687</v>
      </c>
      <c r="X2614" s="117" t="s">
        <v>687</v>
      </c>
    </row>
    <row r="2615" spans="4:24" x14ac:dyDescent="0.25">
      <c r="D2615" s="117" t="s">
        <v>687</v>
      </c>
      <c r="E2615" s="117" t="s">
        <v>687</v>
      </c>
      <c r="F2615" s="117" t="s">
        <v>687</v>
      </c>
      <c r="G2615" s="117" t="s">
        <v>687</v>
      </c>
      <c r="H2615" s="434" t="s">
        <v>687</v>
      </c>
      <c r="W2615" s="117" t="s">
        <v>687</v>
      </c>
      <c r="X2615" s="117" t="s">
        <v>687</v>
      </c>
    </row>
    <row r="2616" spans="4:24" x14ac:dyDescent="0.25">
      <c r="D2616" s="117" t="s">
        <v>687</v>
      </c>
      <c r="E2616" s="117" t="s">
        <v>687</v>
      </c>
      <c r="F2616" s="117" t="s">
        <v>687</v>
      </c>
      <c r="G2616" s="117" t="s">
        <v>687</v>
      </c>
      <c r="H2616" s="434" t="s">
        <v>687</v>
      </c>
      <c r="W2616" s="117" t="s">
        <v>687</v>
      </c>
      <c r="X2616" s="117" t="s">
        <v>687</v>
      </c>
    </row>
    <row r="2617" spans="4:24" x14ac:dyDescent="0.25">
      <c r="D2617" s="117" t="s">
        <v>687</v>
      </c>
      <c r="E2617" s="117" t="s">
        <v>687</v>
      </c>
      <c r="F2617" s="117" t="s">
        <v>687</v>
      </c>
      <c r="G2617" s="117" t="s">
        <v>687</v>
      </c>
      <c r="H2617" s="434" t="s">
        <v>687</v>
      </c>
      <c r="W2617" s="117" t="s">
        <v>687</v>
      </c>
      <c r="X2617" s="117" t="s">
        <v>687</v>
      </c>
    </row>
    <row r="2618" spans="4:24" x14ac:dyDescent="0.25">
      <c r="D2618" s="117" t="s">
        <v>687</v>
      </c>
      <c r="E2618" s="117" t="s">
        <v>687</v>
      </c>
      <c r="F2618" s="117" t="s">
        <v>687</v>
      </c>
      <c r="G2618" s="117" t="s">
        <v>687</v>
      </c>
      <c r="H2618" s="434" t="s">
        <v>687</v>
      </c>
      <c r="W2618" s="117" t="s">
        <v>687</v>
      </c>
      <c r="X2618" s="117" t="s">
        <v>687</v>
      </c>
    </row>
    <row r="2619" spans="4:24" x14ac:dyDescent="0.25">
      <c r="D2619" s="117" t="s">
        <v>687</v>
      </c>
      <c r="E2619" s="117" t="s">
        <v>687</v>
      </c>
      <c r="F2619" s="117" t="s">
        <v>687</v>
      </c>
      <c r="G2619" s="117" t="s">
        <v>687</v>
      </c>
      <c r="H2619" s="434" t="s">
        <v>687</v>
      </c>
      <c r="W2619" s="117" t="s">
        <v>687</v>
      </c>
      <c r="X2619" s="117" t="s">
        <v>687</v>
      </c>
    </row>
    <row r="2620" spans="4:24" x14ac:dyDescent="0.25">
      <c r="D2620" s="117" t="s">
        <v>687</v>
      </c>
      <c r="E2620" s="117" t="s">
        <v>687</v>
      </c>
      <c r="F2620" s="117" t="s">
        <v>687</v>
      </c>
      <c r="G2620" s="117" t="s">
        <v>687</v>
      </c>
      <c r="H2620" s="434" t="s">
        <v>687</v>
      </c>
      <c r="W2620" s="117" t="s">
        <v>687</v>
      </c>
      <c r="X2620" s="117" t="s">
        <v>687</v>
      </c>
    </row>
    <row r="2621" spans="4:24" x14ac:dyDescent="0.25">
      <c r="D2621" s="117" t="s">
        <v>687</v>
      </c>
      <c r="E2621" s="117" t="s">
        <v>687</v>
      </c>
      <c r="F2621" s="117" t="s">
        <v>687</v>
      </c>
      <c r="G2621" s="117" t="s">
        <v>687</v>
      </c>
      <c r="H2621" s="434" t="s">
        <v>687</v>
      </c>
      <c r="W2621" s="117" t="s">
        <v>687</v>
      </c>
      <c r="X2621" s="117" t="s">
        <v>687</v>
      </c>
    </row>
    <row r="2622" spans="4:24" x14ac:dyDescent="0.25">
      <c r="D2622" s="117" t="s">
        <v>687</v>
      </c>
      <c r="E2622" s="117" t="s">
        <v>687</v>
      </c>
      <c r="F2622" s="117" t="s">
        <v>687</v>
      </c>
      <c r="G2622" s="117" t="s">
        <v>687</v>
      </c>
      <c r="H2622" s="434" t="s">
        <v>687</v>
      </c>
      <c r="W2622" s="117" t="s">
        <v>687</v>
      </c>
      <c r="X2622" s="117" t="s">
        <v>687</v>
      </c>
    </row>
    <row r="2623" spans="4:24" x14ac:dyDescent="0.25">
      <c r="D2623" s="117" t="s">
        <v>687</v>
      </c>
      <c r="E2623" s="117" t="s">
        <v>687</v>
      </c>
      <c r="F2623" s="117" t="s">
        <v>687</v>
      </c>
      <c r="G2623" s="117" t="s">
        <v>687</v>
      </c>
      <c r="H2623" s="434" t="s">
        <v>687</v>
      </c>
      <c r="W2623" s="117" t="s">
        <v>687</v>
      </c>
      <c r="X2623" s="117" t="s">
        <v>687</v>
      </c>
    </row>
    <row r="2624" spans="4:24" x14ac:dyDescent="0.25">
      <c r="D2624" s="117" t="s">
        <v>687</v>
      </c>
      <c r="E2624" s="117" t="s">
        <v>687</v>
      </c>
      <c r="F2624" s="117" t="s">
        <v>687</v>
      </c>
      <c r="G2624" s="117" t="s">
        <v>687</v>
      </c>
      <c r="H2624" s="434" t="s">
        <v>687</v>
      </c>
      <c r="W2624" s="117" t="s">
        <v>687</v>
      </c>
      <c r="X2624" s="117" t="s">
        <v>687</v>
      </c>
    </row>
    <row r="2625" spans="4:24" x14ac:dyDescent="0.25">
      <c r="D2625" s="117" t="s">
        <v>687</v>
      </c>
      <c r="E2625" s="117" t="s">
        <v>687</v>
      </c>
      <c r="F2625" s="117" t="s">
        <v>687</v>
      </c>
      <c r="G2625" s="117" t="s">
        <v>687</v>
      </c>
      <c r="H2625" s="434" t="s">
        <v>687</v>
      </c>
      <c r="W2625" s="117" t="s">
        <v>687</v>
      </c>
      <c r="X2625" s="117" t="s">
        <v>687</v>
      </c>
    </row>
    <row r="2626" spans="4:24" x14ac:dyDescent="0.25">
      <c r="D2626" s="117" t="s">
        <v>687</v>
      </c>
      <c r="E2626" s="117" t="s">
        <v>687</v>
      </c>
      <c r="F2626" s="117" t="s">
        <v>687</v>
      </c>
      <c r="G2626" s="117" t="s">
        <v>687</v>
      </c>
      <c r="H2626" s="434" t="s">
        <v>687</v>
      </c>
      <c r="W2626" s="117" t="s">
        <v>687</v>
      </c>
      <c r="X2626" s="117" t="s">
        <v>687</v>
      </c>
    </row>
    <row r="2627" spans="4:24" x14ac:dyDescent="0.25">
      <c r="D2627" s="117" t="s">
        <v>687</v>
      </c>
      <c r="E2627" s="117" t="s">
        <v>687</v>
      </c>
      <c r="F2627" s="117" t="s">
        <v>687</v>
      </c>
      <c r="G2627" s="117" t="s">
        <v>687</v>
      </c>
      <c r="H2627" s="434" t="s">
        <v>687</v>
      </c>
      <c r="W2627" s="117" t="s">
        <v>687</v>
      </c>
      <c r="X2627" s="117" t="s">
        <v>687</v>
      </c>
    </row>
    <row r="2628" spans="4:24" x14ac:dyDescent="0.25">
      <c r="D2628" s="117" t="s">
        <v>687</v>
      </c>
      <c r="E2628" s="117" t="s">
        <v>687</v>
      </c>
      <c r="F2628" s="117" t="s">
        <v>687</v>
      </c>
      <c r="G2628" s="117" t="s">
        <v>687</v>
      </c>
      <c r="H2628" s="434" t="s">
        <v>687</v>
      </c>
      <c r="W2628" s="117" t="s">
        <v>687</v>
      </c>
      <c r="X2628" s="117" t="s">
        <v>687</v>
      </c>
    </row>
    <row r="2629" spans="4:24" x14ac:dyDescent="0.25">
      <c r="D2629" s="117" t="s">
        <v>687</v>
      </c>
      <c r="E2629" s="117" t="s">
        <v>687</v>
      </c>
      <c r="F2629" s="117" t="s">
        <v>687</v>
      </c>
      <c r="G2629" s="117" t="s">
        <v>687</v>
      </c>
      <c r="H2629" s="434" t="s">
        <v>687</v>
      </c>
      <c r="W2629" s="117" t="s">
        <v>687</v>
      </c>
      <c r="X2629" s="117" t="s">
        <v>687</v>
      </c>
    </row>
    <row r="2630" spans="4:24" x14ac:dyDescent="0.25">
      <c r="D2630" s="117" t="s">
        <v>687</v>
      </c>
      <c r="E2630" s="117" t="s">
        <v>687</v>
      </c>
      <c r="F2630" s="117" t="s">
        <v>687</v>
      </c>
      <c r="G2630" s="117" t="s">
        <v>687</v>
      </c>
      <c r="H2630" s="434" t="s">
        <v>687</v>
      </c>
      <c r="W2630" s="117" t="s">
        <v>687</v>
      </c>
      <c r="X2630" s="117" t="s">
        <v>687</v>
      </c>
    </row>
    <row r="2631" spans="4:24" x14ac:dyDescent="0.25">
      <c r="D2631" s="117" t="s">
        <v>687</v>
      </c>
      <c r="E2631" s="117" t="s">
        <v>687</v>
      </c>
      <c r="F2631" s="117" t="s">
        <v>687</v>
      </c>
      <c r="G2631" s="117" t="s">
        <v>687</v>
      </c>
      <c r="H2631" s="434" t="s">
        <v>687</v>
      </c>
      <c r="W2631" s="117" t="s">
        <v>687</v>
      </c>
      <c r="X2631" s="117" t="s">
        <v>687</v>
      </c>
    </row>
    <row r="2632" spans="4:24" x14ac:dyDescent="0.25">
      <c r="D2632" s="117" t="s">
        <v>687</v>
      </c>
      <c r="E2632" s="117" t="s">
        <v>687</v>
      </c>
      <c r="F2632" s="117" t="s">
        <v>687</v>
      </c>
      <c r="G2632" s="117" t="s">
        <v>687</v>
      </c>
      <c r="H2632" s="434" t="s">
        <v>687</v>
      </c>
      <c r="W2632" s="117" t="s">
        <v>687</v>
      </c>
      <c r="X2632" s="117" t="s">
        <v>687</v>
      </c>
    </row>
    <row r="2633" spans="4:24" x14ac:dyDescent="0.25">
      <c r="D2633" s="117" t="s">
        <v>687</v>
      </c>
      <c r="E2633" s="117" t="s">
        <v>687</v>
      </c>
      <c r="F2633" s="117" t="s">
        <v>687</v>
      </c>
      <c r="G2633" s="117" t="s">
        <v>687</v>
      </c>
      <c r="H2633" s="434" t="s">
        <v>687</v>
      </c>
      <c r="W2633" s="117" t="s">
        <v>687</v>
      </c>
      <c r="X2633" s="117" t="s">
        <v>687</v>
      </c>
    </row>
    <row r="2634" spans="4:24" x14ac:dyDescent="0.25">
      <c r="D2634" s="117" t="s">
        <v>687</v>
      </c>
      <c r="E2634" s="117" t="s">
        <v>687</v>
      </c>
      <c r="F2634" s="117" t="s">
        <v>687</v>
      </c>
      <c r="G2634" s="117" t="s">
        <v>687</v>
      </c>
      <c r="H2634" s="434" t="s">
        <v>687</v>
      </c>
      <c r="W2634" s="117" t="s">
        <v>687</v>
      </c>
      <c r="X2634" s="117" t="s">
        <v>687</v>
      </c>
    </row>
    <row r="2635" spans="4:24" x14ac:dyDescent="0.25">
      <c r="D2635" s="117" t="s">
        <v>687</v>
      </c>
      <c r="E2635" s="117" t="s">
        <v>687</v>
      </c>
      <c r="F2635" s="117" t="s">
        <v>687</v>
      </c>
      <c r="G2635" s="117" t="s">
        <v>687</v>
      </c>
      <c r="H2635" s="434" t="s">
        <v>687</v>
      </c>
      <c r="W2635" s="117" t="s">
        <v>687</v>
      </c>
      <c r="X2635" s="117" t="s">
        <v>687</v>
      </c>
    </row>
    <row r="2636" spans="4:24" x14ac:dyDescent="0.25">
      <c r="D2636" s="117" t="s">
        <v>687</v>
      </c>
      <c r="E2636" s="117" t="s">
        <v>687</v>
      </c>
      <c r="F2636" s="117" t="s">
        <v>687</v>
      </c>
      <c r="G2636" s="117" t="s">
        <v>687</v>
      </c>
      <c r="H2636" s="434" t="s">
        <v>687</v>
      </c>
      <c r="W2636" s="117" t="s">
        <v>687</v>
      </c>
      <c r="X2636" s="117" t="s">
        <v>687</v>
      </c>
    </row>
    <row r="2637" spans="4:24" x14ac:dyDescent="0.25">
      <c r="D2637" s="117" t="s">
        <v>687</v>
      </c>
      <c r="E2637" s="117" t="s">
        <v>687</v>
      </c>
      <c r="F2637" s="117" t="s">
        <v>687</v>
      </c>
      <c r="G2637" s="117" t="s">
        <v>687</v>
      </c>
      <c r="H2637" s="434" t="s">
        <v>687</v>
      </c>
      <c r="W2637" s="117" t="s">
        <v>687</v>
      </c>
      <c r="X2637" s="117" t="s">
        <v>687</v>
      </c>
    </row>
    <row r="2638" spans="4:24" x14ac:dyDescent="0.25">
      <c r="D2638" s="117" t="s">
        <v>687</v>
      </c>
      <c r="E2638" s="117" t="s">
        <v>687</v>
      </c>
      <c r="F2638" s="117" t="s">
        <v>687</v>
      </c>
      <c r="G2638" s="117" t="s">
        <v>687</v>
      </c>
      <c r="H2638" s="434" t="s">
        <v>687</v>
      </c>
      <c r="W2638" s="117" t="s">
        <v>687</v>
      </c>
      <c r="X2638" s="117" t="s">
        <v>687</v>
      </c>
    </row>
    <row r="2639" spans="4:24" x14ac:dyDescent="0.25">
      <c r="D2639" s="117" t="s">
        <v>687</v>
      </c>
      <c r="E2639" s="117" t="s">
        <v>687</v>
      </c>
      <c r="F2639" s="117" t="s">
        <v>687</v>
      </c>
      <c r="G2639" s="117" t="s">
        <v>687</v>
      </c>
      <c r="H2639" s="434" t="s">
        <v>687</v>
      </c>
      <c r="W2639" s="117" t="s">
        <v>687</v>
      </c>
      <c r="X2639" s="117" t="s">
        <v>687</v>
      </c>
    </row>
    <row r="2640" spans="4:24" x14ac:dyDescent="0.25">
      <c r="D2640" s="117" t="s">
        <v>687</v>
      </c>
      <c r="E2640" s="117" t="s">
        <v>687</v>
      </c>
      <c r="F2640" s="117" t="s">
        <v>687</v>
      </c>
      <c r="G2640" s="117" t="s">
        <v>687</v>
      </c>
      <c r="H2640" s="434" t="s">
        <v>687</v>
      </c>
      <c r="W2640" s="117" t="s">
        <v>687</v>
      </c>
      <c r="X2640" s="117" t="s">
        <v>687</v>
      </c>
    </row>
    <row r="2641" spans="4:24" x14ac:dyDescent="0.25">
      <c r="D2641" s="117" t="s">
        <v>687</v>
      </c>
      <c r="E2641" s="117" t="s">
        <v>687</v>
      </c>
      <c r="F2641" s="117" t="s">
        <v>687</v>
      </c>
      <c r="G2641" s="117" t="s">
        <v>687</v>
      </c>
      <c r="H2641" s="434" t="s">
        <v>687</v>
      </c>
      <c r="W2641" s="117" t="s">
        <v>687</v>
      </c>
      <c r="X2641" s="117" t="s">
        <v>687</v>
      </c>
    </row>
    <row r="2642" spans="4:24" x14ac:dyDescent="0.25">
      <c r="D2642" s="117" t="s">
        <v>687</v>
      </c>
      <c r="E2642" s="117" t="s">
        <v>687</v>
      </c>
      <c r="F2642" s="117" t="s">
        <v>687</v>
      </c>
      <c r="G2642" s="117" t="s">
        <v>687</v>
      </c>
      <c r="H2642" s="434" t="s">
        <v>687</v>
      </c>
      <c r="W2642" s="117" t="s">
        <v>687</v>
      </c>
      <c r="X2642" s="117" t="s">
        <v>687</v>
      </c>
    </row>
    <row r="2643" spans="4:24" x14ac:dyDescent="0.25">
      <c r="D2643" s="117" t="s">
        <v>687</v>
      </c>
      <c r="E2643" s="117" t="s">
        <v>687</v>
      </c>
      <c r="F2643" s="117" t="s">
        <v>687</v>
      </c>
      <c r="G2643" s="117" t="s">
        <v>687</v>
      </c>
      <c r="H2643" s="434" t="s">
        <v>687</v>
      </c>
      <c r="W2643" s="117" t="s">
        <v>687</v>
      </c>
      <c r="X2643" s="117" t="s">
        <v>687</v>
      </c>
    </row>
    <row r="2644" spans="4:24" x14ac:dyDescent="0.25">
      <c r="D2644" s="117" t="s">
        <v>687</v>
      </c>
      <c r="E2644" s="117" t="s">
        <v>687</v>
      </c>
      <c r="F2644" s="117" t="s">
        <v>687</v>
      </c>
      <c r="G2644" s="117" t="s">
        <v>687</v>
      </c>
      <c r="H2644" s="434" t="s">
        <v>687</v>
      </c>
      <c r="W2644" s="117" t="s">
        <v>687</v>
      </c>
      <c r="X2644" s="117" t="s">
        <v>687</v>
      </c>
    </row>
    <row r="2645" spans="4:24" x14ac:dyDescent="0.25">
      <c r="D2645" s="117" t="s">
        <v>687</v>
      </c>
      <c r="E2645" s="117" t="s">
        <v>687</v>
      </c>
      <c r="F2645" s="117" t="s">
        <v>687</v>
      </c>
      <c r="G2645" s="117" t="s">
        <v>687</v>
      </c>
      <c r="H2645" s="434" t="s">
        <v>687</v>
      </c>
      <c r="W2645" s="117" t="s">
        <v>687</v>
      </c>
      <c r="X2645" s="117" t="s">
        <v>687</v>
      </c>
    </row>
    <row r="2646" spans="4:24" x14ac:dyDescent="0.25">
      <c r="D2646" s="117" t="s">
        <v>687</v>
      </c>
      <c r="E2646" s="117" t="s">
        <v>687</v>
      </c>
      <c r="F2646" s="117" t="s">
        <v>687</v>
      </c>
      <c r="G2646" s="117" t="s">
        <v>687</v>
      </c>
      <c r="H2646" s="434" t="s">
        <v>687</v>
      </c>
      <c r="W2646" s="117" t="s">
        <v>687</v>
      </c>
      <c r="X2646" s="117" t="s">
        <v>687</v>
      </c>
    </row>
    <row r="2647" spans="4:24" x14ac:dyDescent="0.25">
      <c r="D2647" s="117" t="s">
        <v>687</v>
      </c>
      <c r="E2647" s="117" t="s">
        <v>687</v>
      </c>
      <c r="F2647" s="117" t="s">
        <v>687</v>
      </c>
      <c r="G2647" s="117" t="s">
        <v>687</v>
      </c>
      <c r="H2647" s="434" t="s">
        <v>687</v>
      </c>
      <c r="W2647" s="117" t="s">
        <v>687</v>
      </c>
      <c r="X2647" s="117" t="s">
        <v>687</v>
      </c>
    </row>
    <row r="2648" spans="4:24" x14ac:dyDescent="0.25">
      <c r="D2648" s="117" t="s">
        <v>687</v>
      </c>
      <c r="E2648" s="117" t="s">
        <v>687</v>
      </c>
      <c r="F2648" s="117" t="s">
        <v>687</v>
      </c>
      <c r="G2648" s="117" t="s">
        <v>687</v>
      </c>
      <c r="H2648" s="434" t="s">
        <v>687</v>
      </c>
      <c r="W2648" s="117" t="s">
        <v>687</v>
      </c>
      <c r="X2648" s="117" t="s">
        <v>687</v>
      </c>
    </row>
    <row r="2649" spans="4:24" x14ac:dyDescent="0.25">
      <c r="D2649" s="117" t="s">
        <v>687</v>
      </c>
      <c r="E2649" s="117" t="s">
        <v>687</v>
      </c>
      <c r="F2649" s="117" t="s">
        <v>687</v>
      </c>
      <c r="G2649" s="117" t="s">
        <v>687</v>
      </c>
      <c r="H2649" s="434" t="s">
        <v>687</v>
      </c>
      <c r="W2649" s="117" t="s">
        <v>687</v>
      </c>
      <c r="X2649" s="117" t="s">
        <v>687</v>
      </c>
    </row>
    <row r="2650" spans="4:24" x14ac:dyDescent="0.25">
      <c r="D2650" s="117" t="s">
        <v>687</v>
      </c>
      <c r="E2650" s="117" t="s">
        <v>687</v>
      </c>
      <c r="F2650" s="117" t="s">
        <v>687</v>
      </c>
      <c r="G2650" s="117" t="s">
        <v>687</v>
      </c>
      <c r="H2650" s="434" t="s">
        <v>687</v>
      </c>
      <c r="W2650" s="117" t="s">
        <v>687</v>
      </c>
      <c r="X2650" s="117" t="s">
        <v>687</v>
      </c>
    </row>
    <row r="2651" spans="4:24" x14ac:dyDescent="0.25">
      <c r="D2651" s="117" t="s">
        <v>687</v>
      </c>
      <c r="E2651" s="117" t="s">
        <v>687</v>
      </c>
      <c r="F2651" s="117" t="s">
        <v>687</v>
      </c>
      <c r="G2651" s="117" t="s">
        <v>687</v>
      </c>
      <c r="H2651" s="434" t="s">
        <v>687</v>
      </c>
      <c r="W2651" s="117" t="s">
        <v>687</v>
      </c>
      <c r="X2651" s="117" t="s">
        <v>687</v>
      </c>
    </row>
    <row r="2652" spans="4:24" x14ac:dyDescent="0.25">
      <c r="D2652" s="117" t="s">
        <v>687</v>
      </c>
      <c r="E2652" s="117" t="s">
        <v>687</v>
      </c>
      <c r="F2652" s="117" t="s">
        <v>687</v>
      </c>
      <c r="G2652" s="117" t="s">
        <v>687</v>
      </c>
      <c r="H2652" s="434" t="s">
        <v>687</v>
      </c>
      <c r="W2652" s="117" t="s">
        <v>687</v>
      </c>
      <c r="X2652" s="117" t="s">
        <v>687</v>
      </c>
    </row>
    <row r="2653" spans="4:24" x14ac:dyDescent="0.25">
      <c r="D2653" s="117" t="s">
        <v>687</v>
      </c>
      <c r="E2653" s="117" t="s">
        <v>687</v>
      </c>
      <c r="F2653" s="117" t="s">
        <v>687</v>
      </c>
      <c r="G2653" s="117" t="s">
        <v>687</v>
      </c>
      <c r="H2653" s="434" t="s">
        <v>687</v>
      </c>
      <c r="W2653" s="117" t="s">
        <v>687</v>
      </c>
      <c r="X2653" s="117" t="s">
        <v>687</v>
      </c>
    </row>
    <row r="2654" spans="4:24" x14ac:dyDescent="0.25">
      <c r="D2654" s="117" t="s">
        <v>687</v>
      </c>
      <c r="E2654" s="117" t="s">
        <v>687</v>
      </c>
      <c r="F2654" s="117" t="s">
        <v>687</v>
      </c>
      <c r="G2654" s="117" t="s">
        <v>687</v>
      </c>
      <c r="H2654" s="434" t="s">
        <v>687</v>
      </c>
      <c r="W2654" s="117" t="s">
        <v>687</v>
      </c>
      <c r="X2654" s="117" t="s">
        <v>687</v>
      </c>
    </row>
    <row r="2655" spans="4:24" x14ac:dyDescent="0.25">
      <c r="D2655" s="117" t="s">
        <v>687</v>
      </c>
      <c r="E2655" s="117" t="s">
        <v>687</v>
      </c>
      <c r="F2655" s="117" t="s">
        <v>687</v>
      </c>
      <c r="G2655" s="117" t="s">
        <v>687</v>
      </c>
      <c r="H2655" s="434" t="s">
        <v>687</v>
      </c>
      <c r="W2655" s="117" t="s">
        <v>687</v>
      </c>
      <c r="X2655" s="117" t="s">
        <v>687</v>
      </c>
    </row>
    <row r="2656" spans="4:24" x14ac:dyDescent="0.25">
      <c r="D2656" s="117" t="s">
        <v>687</v>
      </c>
      <c r="E2656" s="117" t="s">
        <v>687</v>
      </c>
      <c r="F2656" s="117" t="s">
        <v>687</v>
      </c>
      <c r="G2656" s="117" t="s">
        <v>687</v>
      </c>
      <c r="H2656" s="434" t="s">
        <v>687</v>
      </c>
      <c r="W2656" s="117" t="s">
        <v>687</v>
      </c>
      <c r="X2656" s="117" t="s">
        <v>687</v>
      </c>
    </row>
    <row r="2657" spans="4:24" x14ac:dyDescent="0.25">
      <c r="D2657" s="117" t="s">
        <v>687</v>
      </c>
      <c r="E2657" s="117" t="s">
        <v>687</v>
      </c>
      <c r="F2657" s="117" t="s">
        <v>687</v>
      </c>
      <c r="G2657" s="117" t="s">
        <v>687</v>
      </c>
      <c r="H2657" s="434" t="s">
        <v>687</v>
      </c>
      <c r="W2657" s="117" t="s">
        <v>687</v>
      </c>
      <c r="X2657" s="117" t="s">
        <v>687</v>
      </c>
    </row>
    <row r="2658" spans="4:24" x14ac:dyDescent="0.25">
      <c r="D2658" s="117" t="s">
        <v>687</v>
      </c>
      <c r="E2658" s="117" t="s">
        <v>687</v>
      </c>
      <c r="F2658" s="117" t="s">
        <v>687</v>
      </c>
      <c r="G2658" s="117" t="s">
        <v>687</v>
      </c>
      <c r="H2658" s="434" t="s">
        <v>687</v>
      </c>
      <c r="W2658" s="117" t="s">
        <v>687</v>
      </c>
      <c r="X2658" s="117" t="s">
        <v>687</v>
      </c>
    </row>
    <row r="2659" spans="4:24" x14ac:dyDescent="0.25">
      <c r="D2659" s="117" t="s">
        <v>687</v>
      </c>
      <c r="E2659" s="117" t="s">
        <v>687</v>
      </c>
      <c r="F2659" s="117" t="s">
        <v>687</v>
      </c>
      <c r="G2659" s="117" t="s">
        <v>687</v>
      </c>
      <c r="H2659" s="434" t="s">
        <v>687</v>
      </c>
      <c r="W2659" s="117" t="s">
        <v>687</v>
      </c>
      <c r="X2659" s="117" t="s">
        <v>687</v>
      </c>
    </row>
    <row r="2660" spans="4:24" x14ac:dyDescent="0.25">
      <c r="D2660" s="117" t="s">
        <v>687</v>
      </c>
      <c r="E2660" s="117" t="s">
        <v>687</v>
      </c>
      <c r="F2660" s="117" t="s">
        <v>687</v>
      </c>
      <c r="G2660" s="117" t="s">
        <v>687</v>
      </c>
      <c r="H2660" s="434" t="s">
        <v>687</v>
      </c>
      <c r="W2660" s="117" t="s">
        <v>687</v>
      </c>
      <c r="X2660" s="117" t="s">
        <v>687</v>
      </c>
    </row>
    <row r="2661" spans="4:24" x14ac:dyDescent="0.25">
      <c r="D2661" s="117" t="s">
        <v>687</v>
      </c>
      <c r="E2661" s="117" t="s">
        <v>687</v>
      </c>
      <c r="F2661" s="117" t="s">
        <v>687</v>
      </c>
      <c r="G2661" s="117" t="s">
        <v>687</v>
      </c>
      <c r="H2661" s="434" t="s">
        <v>687</v>
      </c>
      <c r="W2661" s="117" t="s">
        <v>687</v>
      </c>
      <c r="X2661" s="117" t="s">
        <v>687</v>
      </c>
    </row>
    <row r="2662" spans="4:24" x14ac:dyDescent="0.25">
      <c r="D2662" s="117" t="s">
        <v>687</v>
      </c>
      <c r="E2662" s="117" t="s">
        <v>687</v>
      </c>
      <c r="F2662" s="117" t="s">
        <v>687</v>
      </c>
      <c r="G2662" s="117" t="s">
        <v>687</v>
      </c>
      <c r="H2662" s="434" t="s">
        <v>687</v>
      </c>
      <c r="W2662" s="117" t="s">
        <v>687</v>
      </c>
      <c r="X2662" s="117" t="s">
        <v>687</v>
      </c>
    </row>
    <row r="2663" spans="4:24" x14ac:dyDescent="0.25">
      <c r="D2663" s="117" t="s">
        <v>687</v>
      </c>
      <c r="E2663" s="117" t="s">
        <v>687</v>
      </c>
      <c r="F2663" s="117" t="s">
        <v>687</v>
      </c>
      <c r="G2663" s="117" t="s">
        <v>687</v>
      </c>
      <c r="H2663" s="434" t="s">
        <v>687</v>
      </c>
      <c r="W2663" s="117" t="s">
        <v>687</v>
      </c>
      <c r="X2663" s="117" t="s">
        <v>687</v>
      </c>
    </row>
    <row r="2664" spans="4:24" x14ac:dyDescent="0.25">
      <c r="D2664" s="117" t="s">
        <v>687</v>
      </c>
      <c r="E2664" s="117" t="s">
        <v>687</v>
      </c>
      <c r="F2664" s="117" t="s">
        <v>687</v>
      </c>
      <c r="G2664" s="117" t="s">
        <v>687</v>
      </c>
      <c r="H2664" s="434" t="s">
        <v>687</v>
      </c>
      <c r="W2664" s="117" t="s">
        <v>687</v>
      </c>
      <c r="X2664" s="117" t="s">
        <v>687</v>
      </c>
    </row>
    <row r="2665" spans="4:24" x14ac:dyDescent="0.25">
      <c r="D2665" s="117" t="s">
        <v>687</v>
      </c>
      <c r="E2665" s="117" t="s">
        <v>687</v>
      </c>
      <c r="F2665" s="117" t="s">
        <v>687</v>
      </c>
      <c r="G2665" s="117" t="s">
        <v>687</v>
      </c>
      <c r="H2665" s="434" t="s">
        <v>687</v>
      </c>
      <c r="W2665" s="117" t="s">
        <v>687</v>
      </c>
      <c r="X2665" s="117" t="s">
        <v>687</v>
      </c>
    </row>
    <row r="2666" spans="4:24" x14ac:dyDescent="0.25">
      <c r="D2666" s="117" t="s">
        <v>687</v>
      </c>
      <c r="E2666" s="117" t="s">
        <v>687</v>
      </c>
      <c r="F2666" s="117" t="s">
        <v>687</v>
      </c>
      <c r="G2666" s="117" t="s">
        <v>687</v>
      </c>
      <c r="H2666" s="434" t="s">
        <v>687</v>
      </c>
      <c r="W2666" s="117" t="s">
        <v>687</v>
      </c>
      <c r="X2666" s="117" t="s">
        <v>687</v>
      </c>
    </row>
    <row r="2667" spans="4:24" x14ac:dyDescent="0.25">
      <c r="D2667" s="117" t="s">
        <v>687</v>
      </c>
      <c r="E2667" s="117" t="s">
        <v>687</v>
      </c>
      <c r="F2667" s="117" t="s">
        <v>687</v>
      </c>
      <c r="G2667" s="117" t="s">
        <v>687</v>
      </c>
      <c r="H2667" s="434" t="s">
        <v>687</v>
      </c>
      <c r="W2667" s="117" t="s">
        <v>687</v>
      </c>
      <c r="X2667" s="117" t="s">
        <v>687</v>
      </c>
    </row>
    <row r="2668" spans="4:24" x14ac:dyDescent="0.25">
      <c r="D2668" s="117" t="s">
        <v>687</v>
      </c>
      <c r="E2668" s="117" t="s">
        <v>687</v>
      </c>
      <c r="F2668" s="117" t="s">
        <v>687</v>
      </c>
      <c r="G2668" s="117" t="s">
        <v>687</v>
      </c>
      <c r="H2668" s="434" t="s">
        <v>687</v>
      </c>
      <c r="W2668" s="117" t="s">
        <v>687</v>
      </c>
      <c r="X2668" s="117" t="s">
        <v>687</v>
      </c>
    </row>
    <row r="2669" spans="4:24" x14ac:dyDescent="0.25">
      <c r="D2669" s="117" t="s">
        <v>687</v>
      </c>
      <c r="E2669" s="117" t="s">
        <v>687</v>
      </c>
      <c r="F2669" s="117" t="s">
        <v>687</v>
      </c>
      <c r="G2669" s="117" t="s">
        <v>687</v>
      </c>
      <c r="H2669" s="434" t="s">
        <v>687</v>
      </c>
      <c r="W2669" s="117" t="s">
        <v>687</v>
      </c>
      <c r="X2669" s="117" t="s">
        <v>687</v>
      </c>
    </row>
    <row r="2670" spans="4:24" x14ac:dyDescent="0.25">
      <c r="D2670" s="117" t="s">
        <v>687</v>
      </c>
      <c r="E2670" s="117" t="s">
        <v>687</v>
      </c>
      <c r="F2670" s="117" t="s">
        <v>687</v>
      </c>
      <c r="G2670" s="117" t="s">
        <v>687</v>
      </c>
      <c r="H2670" s="434" t="s">
        <v>687</v>
      </c>
      <c r="W2670" s="117" t="s">
        <v>687</v>
      </c>
      <c r="X2670" s="117" t="s">
        <v>687</v>
      </c>
    </row>
    <row r="2671" spans="4:24" x14ac:dyDescent="0.25">
      <c r="D2671" s="117" t="s">
        <v>687</v>
      </c>
      <c r="E2671" s="117" t="s">
        <v>687</v>
      </c>
      <c r="F2671" s="117" t="s">
        <v>687</v>
      </c>
      <c r="G2671" s="117" t="s">
        <v>687</v>
      </c>
      <c r="H2671" s="434" t="s">
        <v>687</v>
      </c>
      <c r="W2671" s="117" t="s">
        <v>687</v>
      </c>
      <c r="X2671" s="117" t="s">
        <v>687</v>
      </c>
    </row>
    <row r="2672" spans="4:24" x14ac:dyDescent="0.25">
      <c r="D2672" s="117" t="s">
        <v>687</v>
      </c>
      <c r="E2672" s="117" t="s">
        <v>687</v>
      </c>
      <c r="F2672" s="117" t="s">
        <v>687</v>
      </c>
      <c r="G2672" s="117" t="s">
        <v>687</v>
      </c>
      <c r="H2672" s="434" t="s">
        <v>687</v>
      </c>
      <c r="W2672" s="117" t="s">
        <v>687</v>
      </c>
      <c r="X2672" s="117" t="s">
        <v>687</v>
      </c>
    </row>
    <row r="2673" spans="4:24" x14ac:dyDescent="0.25">
      <c r="D2673" s="117" t="s">
        <v>687</v>
      </c>
      <c r="E2673" s="117" t="s">
        <v>687</v>
      </c>
      <c r="F2673" s="117" t="s">
        <v>687</v>
      </c>
      <c r="G2673" s="117" t="s">
        <v>687</v>
      </c>
      <c r="H2673" s="434" t="s">
        <v>687</v>
      </c>
      <c r="W2673" s="117" t="s">
        <v>687</v>
      </c>
      <c r="X2673" s="117" t="s">
        <v>687</v>
      </c>
    </row>
    <row r="2674" spans="4:24" x14ac:dyDescent="0.25">
      <c r="D2674" s="117" t="s">
        <v>687</v>
      </c>
      <c r="E2674" s="117" t="s">
        <v>687</v>
      </c>
      <c r="F2674" s="117" t="s">
        <v>687</v>
      </c>
      <c r="G2674" s="117" t="s">
        <v>687</v>
      </c>
      <c r="H2674" s="434" t="s">
        <v>687</v>
      </c>
      <c r="W2674" s="117" t="s">
        <v>687</v>
      </c>
      <c r="X2674" s="117" t="s">
        <v>687</v>
      </c>
    </row>
    <row r="2675" spans="4:24" x14ac:dyDescent="0.25">
      <c r="D2675" s="117" t="s">
        <v>687</v>
      </c>
      <c r="E2675" s="117" t="s">
        <v>687</v>
      </c>
      <c r="F2675" s="117" t="s">
        <v>687</v>
      </c>
      <c r="G2675" s="117" t="s">
        <v>687</v>
      </c>
      <c r="H2675" s="434" t="s">
        <v>687</v>
      </c>
      <c r="W2675" s="117" t="s">
        <v>687</v>
      </c>
      <c r="X2675" s="117" t="s">
        <v>687</v>
      </c>
    </row>
    <row r="2676" spans="4:24" x14ac:dyDescent="0.25">
      <c r="D2676" s="117" t="s">
        <v>687</v>
      </c>
      <c r="E2676" s="117" t="s">
        <v>687</v>
      </c>
      <c r="F2676" s="117" t="s">
        <v>687</v>
      </c>
      <c r="G2676" s="117" t="s">
        <v>687</v>
      </c>
      <c r="H2676" s="434" t="s">
        <v>687</v>
      </c>
      <c r="W2676" s="117" t="s">
        <v>687</v>
      </c>
      <c r="X2676" s="117" t="s">
        <v>687</v>
      </c>
    </row>
    <row r="2677" spans="4:24" x14ac:dyDescent="0.25">
      <c r="D2677" s="117" t="s">
        <v>687</v>
      </c>
      <c r="E2677" s="117" t="s">
        <v>687</v>
      </c>
      <c r="F2677" s="117" t="s">
        <v>687</v>
      </c>
      <c r="G2677" s="117" t="s">
        <v>687</v>
      </c>
      <c r="H2677" s="434" t="s">
        <v>687</v>
      </c>
      <c r="W2677" s="117" t="s">
        <v>687</v>
      </c>
      <c r="X2677" s="117" t="s">
        <v>687</v>
      </c>
    </row>
    <row r="2678" spans="4:24" x14ac:dyDescent="0.25">
      <c r="D2678" s="117" t="s">
        <v>687</v>
      </c>
      <c r="E2678" s="117" t="s">
        <v>687</v>
      </c>
      <c r="F2678" s="117" t="s">
        <v>687</v>
      </c>
      <c r="G2678" s="117" t="s">
        <v>687</v>
      </c>
      <c r="H2678" s="434" t="s">
        <v>687</v>
      </c>
      <c r="W2678" s="117" t="s">
        <v>687</v>
      </c>
      <c r="X2678" s="117" t="s">
        <v>687</v>
      </c>
    </row>
    <row r="2679" spans="4:24" x14ac:dyDescent="0.25">
      <c r="D2679" s="117" t="s">
        <v>687</v>
      </c>
      <c r="E2679" s="117" t="s">
        <v>687</v>
      </c>
      <c r="F2679" s="117" t="s">
        <v>687</v>
      </c>
      <c r="G2679" s="117" t="s">
        <v>687</v>
      </c>
      <c r="H2679" s="434" t="s">
        <v>687</v>
      </c>
      <c r="W2679" s="117" t="s">
        <v>687</v>
      </c>
      <c r="X2679" s="117" t="s">
        <v>687</v>
      </c>
    </row>
    <row r="2680" spans="4:24" x14ac:dyDescent="0.25">
      <c r="D2680" s="117" t="s">
        <v>687</v>
      </c>
      <c r="E2680" s="117" t="s">
        <v>687</v>
      </c>
      <c r="F2680" s="117" t="s">
        <v>687</v>
      </c>
      <c r="G2680" s="117" t="s">
        <v>687</v>
      </c>
      <c r="H2680" s="434" t="s">
        <v>687</v>
      </c>
      <c r="W2680" s="117" t="s">
        <v>687</v>
      </c>
      <c r="X2680" s="117" t="s">
        <v>687</v>
      </c>
    </row>
    <row r="2681" spans="4:24" x14ac:dyDescent="0.25">
      <c r="D2681" s="117" t="s">
        <v>687</v>
      </c>
      <c r="E2681" s="117" t="s">
        <v>687</v>
      </c>
      <c r="F2681" s="117" t="s">
        <v>687</v>
      </c>
      <c r="G2681" s="117" t="s">
        <v>687</v>
      </c>
      <c r="H2681" s="434" t="s">
        <v>687</v>
      </c>
      <c r="W2681" s="117" t="s">
        <v>687</v>
      </c>
      <c r="X2681" s="117" t="s">
        <v>687</v>
      </c>
    </row>
    <row r="2682" spans="4:24" x14ac:dyDescent="0.25">
      <c r="D2682" s="117" t="s">
        <v>687</v>
      </c>
      <c r="E2682" s="117" t="s">
        <v>687</v>
      </c>
      <c r="F2682" s="117" t="s">
        <v>687</v>
      </c>
      <c r="G2682" s="117" t="s">
        <v>687</v>
      </c>
      <c r="H2682" s="434" t="s">
        <v>687</v>
      </c>
      <c r="W2682" s="117" t="s">
        <v>687</v>
      </c>
      <c r="X2682" s="117" t="s">
        <v>687</v>
      </c>
    </row>
    <row r="2683" spans="4:24" x14ac:dyDescent="0.25">
      <c r="D2683" s="117" t="s">
        <v>687</v>
      </c>
      <c r="E2683" s="117" t="s">
        <v>687</v>
      </c>
      <c r="F2683" s="117" t="s">
        <v>687</v>
      </c>
      <c r="G2683" s="117" t="s">
        <v>687</v>
      </c>
      <c r="H2683" s="434" t="s">
        <v>687</v>
      </c>
      <c r="W2683" s="117" t="s">
        <v>687</v>
      </c>
      <c r="X2683" s="117" t="s">
        <v>687</v>
      </c>
    </row>
    <row r="2684" spans="4:24" x14ac:dyDescent="0.25">
      <c r="D2684" s="117" t="s">
        <v>687</v>
      </c>
      <c r="E2684" s="117" t="s">
        <v>687</v>
      </c>
      <c r="F2684" s="117" t="s">
        <v>687</v>
      </c>
      <c r="G2684" s="117" t="s">
        <v>687</v>
      </c>
      <c r="H2684" s="434" t="s">
        <v>687</v>
      </c>
      <c r="W2684" s="117" t="s">
        <v>687</v>
      </c>
      <c r="X2684" s="117" t="s">
        <v>687</v>
      </c>
    </row>
    <row r="2685" spans="4:24" x14ac:dyDescent="0.25">
      <c r="D2685" s="117" t="s">
        <v>687</v>
      </c>
      <c r="E2685" s="117" t="s">
        <v>687</v>
      </c>
      <c r="F2685" s="117" t="s">
        <v>687</v>
      </c>
      <c r="G2685" s="117" t="s">
        <v>687</v>
      </c>
      <c r="H2685" s="434" t="s">
        <v>687</v>
      </c>
      <c r="W2685" s="117" t="s">
        <v>687</v>
      </c>
      <c r="X2685" s="117" t="s">
        <v>687</v>
      </c>
    </row>
    <row r="2686" spans="4:24" x14ac:dyDescent="0.25">
      <c r="D2686" s="117" t="s">
        <v>687</v>
      </c>
      <c r="E2686" s="117" t="s">
        <v>687</v>
      </c>
      <c r="F2686" s="117" t="s">
        <v>687</v>
      </c>
      <c r="G2686" s="117" t="s">
        <v>687</v>
      </c>
      <c r="H2686" s="434" t="s">
        <v>687</v>
      </c>
      <c r="W2686" s="117" t="s">
        <v>687</v>
      </c>
      <c r="X2686" s="117" t="s">
        <v>687</v>
      </c>
    </row>
    <row r="2687" spans="4:24" x14ac:dyDescent="0.25">
      <c r="D2687" s="117" t="s">
        <v>687</v>
      </c>
      <c r="E2687" s="117" t="s">
        <v>687</v>
      </c>
      <c r="F2687" s="117" t="s">
        <v>687</v>
      </c>
      <c r="G2687" s="117" t="s">
        <v>687</v>
      </c>
      <c r="H2687" s="434" t="s">
        <v>687</v>
      </c>
      <c r="W2687" s="117" t="s">
        <v>687</v>
      </c>
      <c r="X2687" s="117" t="s">
        <v>687</v>
      </c>
    </row>
    <row r="2688" spans="4:24" x14ac:dyDescent="0.25">
      <c r="D2688" s="117" t="s">
        <v>687</v>
      </c>
      <c r="E2688" s="117" t="s">
        <v>687</v>
      </c>
      <c r="F2688" s="117" t="s">
        <v>687</v>
      </c>
      <c r="G2688" s="117" t="s">
        <v>687</v>
      </c>
      <c r="H2688" s="434" t="s">
        <v>687</v>
      </c>
      <c r="W2688" s="117" t="s">
        <v>687</v>
      </c>
      <c r="X2688" s="117" t="s">
        <v>687</v>
      </c>
    </row>
    <row r="2689" spans="4:24" x14ac:dyDescent="0.25">
      <c r="D2689" s="117" t="s">
        <v>687</v>
      </c>
      <c r="E2689" s="117" t="s">
        <v>687</v>
      </c>
      <c r="F2689" s="117" t="s">
        <v>687</v>
      </c>
      <c r="G2689" s="117" t="s">
        <v>687</v>
      </c>
      <c r="H2689" s="434" t="s">
        <v>687</v>
      </c>
      <c r="W2689" s="117" t="s">
        <v>687</v>
      </c>
      <c r="X2689" s="117" t="s">
        <v>687</v>
      </c>
    </row>
    <row r="2690" spans="4:24" x14ac:dyDescent="0.25">
      <c r="D2690" s="117" t="s">
        <v>687</v>
      </c>
      <c r="E2690" s="117" t="s">
        <v>687</v>
      </c>
      <c r="F2690" s="117" t="s">
        <v>687</v>
      </c>
      <c r="G2690" s="117" t="s">
        <v>687</v>
      </c>
      <c r="H2690" s="434" t="s">
        <v>687</v>
      </c>
      <c r="W2690" s="117" t="s">
        <v>687</v>
      </c>
      <c r="X2690" s="117" t="s">
        <v>687</v>
      </c>
    </row>
    <row r="2691" spans="4:24" x14ac:dyDescent="0.25">
      <c r="D2691" s="117" t="s">
        <v>687</v>
      </c>
      <c r="E2691" s="117" t="s">
        <v>687</v>
      </c>
      <c r="F2691" s="117" t="s">
        <v>687</v>
      </c>
      <c r="G2691" s="117" t="s">
        <v>687</v>
      </c>
      <c r="H2691" s="434" t="s">
        <v>687</v>
      </c>
      <c r="W2691" s="117" t="s">
        <v>687</v>
      </c>
      <c r="X2691" s="117" t="s">
        <v>687</v>
      </c>
    </row>
    <row r="2692" spans="4:24" x14ac:dyDescent="0.25">
      <c r="D2692" s="117" t="s">
        <v>687</v>
      </c>
      <c r="E2692" s="117" t="s">
        <v>687</v>
      </c>
      <c r="F2692" s="117" t="s">
        <v>687</v>
      </c>
      <c r="G2692" s="117" t="s">
        <v>687</v>
      </c>
      <c r="H2692" s="434" t="s">
        <v>687</v>
      </c>
      <c r="W2692" s="117" t="s">
        <v>687</v>
      </c>
      <c r="X2692" s="117" t="s">
        <v>687</v>
      </c>
    </row>
    <row r="2693" spans="4:24" x14ac:dyDescent="0.25">
      <c r="D2693" s="117" t="s">
        <v>687</v>
      </c>
      <c r="E2693" s="117" t="s">
        <v>687</v>
      </c>
      <c r="F2693" s="117" t="s">
        <v>687</v>
      </c>
      <c r="G2693" s="117" t="s">
        <v>687</v>
      </c>
      <c r="H2693" s="434" t="s">
        <v>687</v>
      </c>
      <c r="W2693" s="117" t="s">
        <v>687</v>
      </c>
      <c r="X2693" s="117" t="s">
        <v>687</v>
      </c>
    </row>
    <row r="2694" spans="4:24" x14ac:dyDescent="0.25">
      <c r="D2694" s="117" t="s">
        <v>687</v>
      </c>
      <c r="E2694" s="117" t="s">
        <v>687</v>
      </c>
      <c r="F2694" s="117" t="s">
        <v>687</v>
      </c>
      <c r="G2694" s="117" t="s">
        <v>687</v>
      </c>
      <c r="H2694" s="434" t="s">
        <v>687</v>
      </c>
      <c r="W2694" s="117" t="s">
        <v>687</v>
      </c>
      <c r="X2694" s="117" t="s">
        <v>687</v>
      </c>
    </row>
    <row r="2695" spans="4:24" x14ac:dyDescent="0.25">
      <c r="D2695" s="117" t="s">
        <v>687</v>
      </c>
      <c r="E2695" s="117" t="s">
        <v>687</v>
      </c>
      <c r="F2695" s="117" t="s">
        <v>687</v>
      </c>
      <c r="G2695" s="117" t="s">
        <v>687</v>
      </c>
      <c r="H2695" s="434" t="s">
        <v>687</v>
      </c>
      <c r="W2695" s="117" t="s">
        <v>687</v>
      </c>
      <c r="X2695" s="117" t="s">
        <v>687</v>
      </c>
    </row>
    <row r="2696" spans="4:24" x14ac:dyDescent="0.25">
      <c r="D2696" s="117" t="s">
        <v>687</v>
      </c>
      <c r="E2696" s="117" t="s">
        <v>687</v>
      </c>
      <c r="F2696" s="117" t="s">
        <v>687</v>
      </c>
      <c r="G2696" s="117" t="s">
        <v>687</v>
      </c>
      <c r="H2696" s="434" t="s">
        <v>687</v>
      </c>
      <c r="W2696" s="117" t="s">
        <v>687</v>
      </c>
      <c r="X2696" s="117" t="s">
        <v>687</v>
      </c>
    </row>
    <row r="2697" spans="4:24" x14ac:dyDescent="0.25">
      <c r="D2697" s="117" t="s">
        <v>687</v>
      </c>
      <c r="E2697" s="117" t="s">
        <v>687</v>
      </c>
      <c r="F2697" s="117" t="s">
        <v>687</v>
      </c>
      <c r="G2697" s="117" t="s">
        <v>687</v>
      </c>
      <c r="H2697" s="434" t="s">
        <v>687</v>
      </c>
      <c r="W2697" s="117" t="s">
        <v>687</v>
      </c>
      <c r="X2697" s="117" t="s">
        <v>687</v>
      </c>
    </row>
    <row r="2698" spans="4:24" x14ac:dyDescent="0.25">
      <c r="D2698" s="117" t="s">
        <v>687</v>
      </c>
      <c r="E2698" s="117" t="s">
        <v>687</v>
      </c>
      <c r="F2698" s="117" t="s">
        <v>687</v>
      </c>
      <c r="G2698" s="117" t="s">
        <v>687</v>
      </c>
      <c r="H2698" s="434" t="s">
        <v>687</v>
      </c>
      <c r="W2698" s="117" t="s">
        <v>687</v>
      </c>
      <c r="X2698" s="117" t="s">
        <v>687</v>
      </c>
    </row>
    <row r="2699" spans="4:24" x14ac:dyDescent="0.25">
      <c r="D2699" s="117" t="s">
        <v>687</v>
      </c>
      <c r="E2699" s="117" t="s">
        <v>687</v>
      </c>
      <c r="F2699" s="117" t="s">
        <v>687</v>
      </c>
      <c r="G2699" s="117" t="s">
        <v>687</v>
      </c>
      <c r="H2699" s="434" t="s">
        <v>687</v>
      </c>
      <c r="W2699" s="117" t="s">
        <v>687</v>
      </c>
      <c r="X2699" s="117" t="s">
        <v>687</v>
      </c>
    </row>
    <row r="2700" spans="4:24" x14ac:dyDescent="0.25">
      <c r="D2700" s="117" t="s">
        <v>687</v>
      </c>
      <c r="E2700" s="117" t="s">
        <v>687</v>
      </c>
      <c r="F2700" s="117" t="s">
        <v>687</v>
      </c>
      <c r="G2700" s="117" t="s">
        <v>687</v>
      </c>
      <c r="H2700" s="434" t="s">
        <v>687</v>
      </c>
      <c r="W2700" s="117" t="s">
        <v>687</v>
      </c>
      <c r="X2700" s="117" t="s">
        <v>687</v>
      </c>
    </row>
    <row r="2701" spans="4:24" x14ac:dyDescent="0.25">
      <c r="D2701" s="117" t="s">
        <v>687</v>
      </c>
      <c r="E2701" s="117" t="s">
        <v>687</v>
      </c>
      <c r="F2701" s="117" t="s">
        <v>687</v>
      </c>
      <c r="G2701" s="117" t="s">
        <v>687</v>
      </c>
      <c r="H2701" s="434" t="s">
        <v>687</v>
      </c>
      <c r="W2701" s="117" t="s">
        <v>687</v>
      </c>
      <c r="X2701" s="117" t="s">
        <v>687</v>
      </c>
    </row>
    <row r="2702" spans="4:24" x14ac:dyDescent="0.25">
      <c r="D2702" s="117" t="s">
        <v>687</v>
      </c>
      <c r="E2702" s="117" t="s">
        <v>687</v>
      </c>
      <c r="F2702" s="117" t="s">
        <v>687</v>
      </c>
      <c r="G2702" s="117" t="s">
        <v>687</v>
      </c>
      <c r="H2702" s="434" t="s">
        <v>687</v>
      </c>
      <c r="W2702" s="117" t="s">
        <v>687</v>
      </c>
      <c r="X2702" s="117" t="s">
        <v>687</v>
      </c>
    </row>
    <row r="2703" spans="4:24" x14ac:dyDescent="0.25">
      <c r="D2703" s="117" t="s">
        <v>687</v>
      </c>
      <c r="E2703" s="117" t="s">
        <v>687</v>
      </c>
      <c r="F2703" s="117" t="s">
        <v>687</v>
      </c>
      <c r="G2703" s="117" t="s">
        <v>687</v>
      </c>
      <c r="H2703" s="434" t="s">
        <v>687</v>
      </c>
      <c r="W2703" s="117" t="s">
        <v>687</v>
      </c>
      <c r="X2703" s="117" t="s">
        <v>687</v>
      </c>
    </row>
    <row r="2704" spans="4:24" x14ac:dyDescent="0.25">
      <c r="D2704" s="117" t="s">
        <v>687</v>
      </c>
      <c r="E2704" s="117" t="s">
        <v>687</v>
      </c>
      <c r="F2704" s="117" t="s">
        <v>687</v>
      </c>
      <c r="G2704" s="117" t="s">
        <v>687</v>
      </c>
      <c r="H2704" s="434" t="s">
        <v>687</v>
      </c>
      <c r="W2704" s="117" t="s">
        <v>687</v>
      </c>
      <c r="X2704" s="117" t="s">
        <v>687</v>
      </c>
    </row>
    <row r="2705" spans="4:24" x14ac:dyDescent="0.25">
      <c r="D2705" s="117" t="s">
        <v>687</v>
      </c>
      <c r="E2705" s="117" t="s">
        <v>687</v>
      </c>
      <c r="F2705" s="117" t="s">
        <v>687</v>
      </c>
      <c r="G2705" s="117" t="s">
        <v>687</v>
      </c>
      <c r="H2705" s="434" t="s">
        <v>687</v>
      </c>
      <c r="W2705" s="117" t="s">
        <v>687</v>
      </c>
      <c r="X2705" s="117" t="s">
        <v>687</v>
      </c>
    </row>
    <row r="2706" spans="4:24" x14ac:dyDescent="0.25">
      <c r="D2706" s="117" t="s">
        <v>687</v>
      </c>
      <c r="E2706" s="117" t="s">
        <v>687</v>
      </c>
      <c r="F2706" s="117" t="s">
        <v>687</v>
      </c>
      <c r="G2706" s="117" t="s">
        <v>687</v>
      </c>
      <c r="H2706" s="434" t="s">
        <v>687</v>
      </c>
      <c r="W2706" s="117" t="s">
        <v>687</v>
      </c>
      <c r="X2706" s="117" t="s">
        <v>687</v>
      </c>
    </row>
    <row r="2707" spans="4:24" x14ac:dyDescent="0.25">
      <c r="D2707" s="117" t="s">
        <v>687</v>
      </c>
      <c r="E2707" s="117" t="s">
        <v>687</v>
      </c>
      <c r="F2707" s="117" t="s">
        <v>687</v>
      </c>
      <c r="G2707" s="117" t="s">
        <v>687</v>
      </c>
      <c r="H2707" s="434" t="s">
        <v>687</v>
      </c>
      <c r="W2707" s="117" t="s">
        <v>687</v>
      </c>
      <c r="X2707" s="117" t="s">
        <v>687</v>
      </c>
    </row>
    <row r="2708" spans="4:24" x14ac:dyDescent="0.25">
      <c r="D2708" s="117" t="s">
        <v>687</v>
      </c>
      <c r="E2708" s="117" t="s">
        <v>687</v>
      </c>
      <c r="F2708" s="117" t="s">
        <v>687</v>
      </c>
      <c r="G2708" s="117" t="s">
        <v>687</v>
      </c>
      <c r="H2708" s="434" t="s">
        <v>687</v>
      </c>
      <c r="W2708" s="117" t="s">
        <v>687</v>
      </c>
      <c r="X2708" s="117" t="s">
        <v>687</v>
      </c>
    </row>
    <row r="2709" spans="4:24" x14ac:dyDescent="0.25">
      <c r="D2709" s="117" t="s">
        <v>687</v>
      </c>
      <c r="E2709" s="117" t="s">
        <v>687</v>
      </c>
      <c r="F2709" s="117" t="s">
        <v>687</v>
      </c>
      <c r="G2709" s="117" t="s">
        <v>687</v>
      </c>
      <c r="H2709" s="434" t="s">
        <v>687</v>
      </c>
      <c r="W2709" s="117" t="s">
        <v>687</v>
      </c>
      <c r="X2709" s="117" t="s">
        <v>687</v>
      </c>
    </row>
    <row r="2710" spans="4:24" x14ac:dyDescent="0.25">
      <c r="D2710" s="117" t="s">
        <v>687</v>
      </c>
      <c r="E2710" s="117" t="s">
        <v>687</v>
      </c>
      <c r="F2710" s="117" t="s">
        <v>687</v>
      </c>
      <c r="G2710" s="117" t="s">
        <v>687</v>
      </c>
      <c r="H2710" s="434" t="s">
        <v>687</v>
      </c>
      <c r="W2710" s="117" t="s">
        <v>687</v>
      </c>
      <c r="X2710" s="117" t="s">
        <v>687</v>
      </c>
    </row>
    <row r="2711" spans="4:24" x14ac:dyDescent="0.25">
      <c r="D2711" s="117" t="s">
        <v>687</v>
      </c>
      <c r="E2711" s="117" t="s">
        <v>687</v>
      </c>
      <c r="F2711" s="117" t="s">
        <v>687</v>
      </c>
      <c r="G2711" s="117" t="s">
        <v>687</v>
      </c>
      <c r="H2711" s="434" t="s">
        <v>687</v>
      </c>
      <c r="W2711" s="117" t="s">
        <v>687</v>
      </c>
      <c r="X2711" s="117" t="s">
        <v>687</v>
      </c>
    </row>
    <row r="2712" spans="4:24" x14ac:dyDescent="0.25">
      <c r="D2712" s="117" t="s">
        <v>687</v>
      </c>
      <c r="E2712" s="117" t="s">
        <v>687</v>
      </c>
      <c r="F2712" s="117" t="s">
        <v>687</v>
      </c>
      <c r="G2712" s="117" t="s">
        <v>687</v>
      </c>
      <c r="H2712" s="434" t="s">
        <v>687</v>
      </c>
      <c r="W2712" s="117" t="s">
        <v>687</v>
      </c>
      <c r="X2712" s="117" t="s">
        <v>687</v>
      </c>
    </row>
    <row r="2713" spans="4:24" x14ac:dyDescent="0.25">
      <c r="D2713" s="117" t="s">
        <v>687</v>
      </c>
      <c r="E2713" s="117" t="s">
        <v>687</v>
      </c>
      <c r="F2713" s="117" t="s">
        <v>687</v>
      </c>
      <c r="G2713" s="117" t="s">
        <v>687</v>
      </c>
      <c r="H2713" s="434" t="s">
        <v>687</v>
      </c>
      <c r="W2713" s="117" t="s">
        <v>687</v>
      </c>
      <c r="X2713" s="117" t="s">
        <v>687</v>
      </c>
    </row>
    <row r="2714" spans="4:24" x14ac:dyDescent="0.25">
      <c r="D2714" s="117" t="s">
        <v>687</v>
      </c>
      <c r="E2714" s="117" t="s">
        <v>687</v>
      </c>
      <c r="F2714" s="117" t="s">
        <v>687</v>
      </c>
      <c r="G2714" s="117" t="s">
        <v>687</v>
      </c>
      <c r="H2714" s="434" t="s">
        <v>687</v>
      </c>
      <c r="W2714" s="117" t="s">
        <v>687</v>
      </c>
      <c r="X2714" s="117" t="s">
        <v>687</v>
      </c>
    </row>
    <row r="2715" spans="4:24" x14ac:dyDescent="0.25">
      <c r="D2715" s="117" t="s">
        <v>687</v>
      </c>
      <c r="E2715" s="117" t="s">
        <v>687</v>
      </c>
      <c r="F2715" s="117" t="s">
        <v>687</v>
      </c>
      <c r="G2715" s="117" t="s">
        <v>687</v>
      </c>
      <c r="H2715" s="434" t="s">
        <v>687</v>
      </c>
      <c r="W2715" s="117" t="s">
        <v>687</v>
      </c>
      <c r="X2715" s="117" t="s">
        <v>687</v>
      </c>
    </row>
    <row r="2716" spans="4:24" x14ac:dyDescent="0.25">
      <c r="D2716" s="117" t="s">
        <v>687</v>
      </c>
      <c r="E2716" s="117" t="s">
        <v>687</v>
      </c>
      <c r="F2716" s="117" t="s">
        <v>687</v>
      </c>
      <c r="G2716" s="117" t="s">
        <v>687</v>
      </c>
      <c r="H2716" s="434" t="s">
        <v>687</v>
      </c>
      <c r="W2716" s="117" t="s">
        <v>687</v>
      </c>
      <c r="X2716" s="117" t="s">
        <v>687</v>
      </c>
    </row>
    <row r="2717" spans="4:24" x14ac:dyDescent="0.25">
      <c r="D2717" s="117" t="s">
        <v>687</v>
      </c>
      <c r="E2717" s="117" t="s">
        <v>687</v>
      </c>
      <c r="F2717" s="117" t="s">
        <v>687</v>
      </c>
      <c r="G2717" s="117" t="s">
        <v>687</v>
      </c>
      <c r="H2717" s="434" t="s">
        <v>687</v>
      </c>
      <c r="W2717" s="117" t="s">
        <v>687</v>
      </c>
      <c r="X2717" s="117" t="s">
        <v>687</v>
      </c>
    </row>
    <row r="2718" spans="4:24" x14ac:dyDescent="0.25">
      <c r="D2718" s="117" t="s">
        <v>687</v>
      </c>
      <c r="E2718" s="117" t="s">
        <v>687</v>
      </c>
      <c r="F2718" s="117" t="s">
        <v>687</v>
      </c>
      <c r="G2718" s="117" t="s">
        <v>687</v>
      </c>
      <c r="H2718" s="434" t="s">
        <v>687</v>
      </c>
      <c r="W2718" s="117" t="s">
        <v>687</v>
      </c>
      <c r="X2718" s="117" t="s">
        <v>687</v>
      </c>
    </row>
    <row r="2719" spans="4:24" x14ac:dyDescent="0.25">
      <c r="D2719" s="117" t="s">
        <v>687</v>
      </c>
      <c r="E2719" s="117" t="s">
        <v>687</v>
      </c>
      <c r="F2719" s="117" t="s">
        <v>687</v>
      </c>
      <c r="G2719" s="117" t="s">
        <v>687</v>
      </c>
      <c r="H2719" s="434" t="s">
        <v>687</v>
      </c>
      <c r="W2719" s="117" t="s">
        <v>687</v>
      </c>
      <c r="X2719" s="117" t="s">
        <v>687</v>
      </c>
    </row>
    <row r="2720" spans="4:24" x14ac:dyDescent="0.25">
      <c r="D2720" s="117" t="s">
        <v>687</v>
      </c>
      <c r="E2720" s="117" t="s">
        <v>687</v>
      </c>
      <c r="F2720" s="117" t="s">
        <v>687</v>
      </c>
      <c r="G2720" s="117" t="s">
        <v>687</v>
      </c>
      <c r="H2720" s="434" t="s">
        <v>687</v>
      </c>
      <c r="W2720" s="117" t="s">
        <v>687</v>
      </c>
      <c r="X2720" s="117" t="s">
        <v>687</v>
      </c>
    </row>
    <row r="2721" spans="4:24" x14ac:dyDescent="0.25">
      <c r="D2721" s="117" t="s">
        <v>687</v>
      </c>
      <c r="E2721" s="117" t="s">
        <v>687</v>
      </c>
      <c r="F2721" s="117" t="s">
        <v>687</v>
      </c>
      <c r="G2721" s="117" t="s">
        <v>687</v>
      </c>
      <c r="H2721" s="434" t="s">
        <v>687</v>
      </c>
      <c r="W2721" s="117" t="s">
        <v>687</v>
      </c>
      <c r="X2721" s="117" t="s">
        <v>687</v>
      </c>
    </row>
    <row r="2722" spans="4:24" x14ac:dyDescent="0.25">
      <c r="D2722" s="117" t="s">
        <v>687</v>
      </c>
      <c r="E2722" s="117" t="s">
        <v>687</v>
      </c>
      <c r="F2722" s="117" t="s">
        <v>687</v>
      </c>
      <c r="G2722" s="117" t="s">
        <v>687</v>
      </c>
      <c r="H2722" s="434" t="s">
        <v>687</v>
      </c>
      <c r="W2722" s="117" t="s">
        <v>687</v>
      </c>
      <c r="X2722" s="117" t="s">
        <v>687</v>
      </c>
    </row>
    <row r="2723" spans="4:24" x14ac:dyDescent="0.25">
      <c r="D2723" s="117" t="s">
        <v>687</v>
      </c>
      <c r="E2723" s="117" t="s">
        <v>687</v>
      </c>
      <c r="F2723" s="117" t="s">
        <v>687</v>
      </c>
      <c r="G2723" s="117" t="s">
        <v>687</v>
      </c>
      <c r="H2723" s="434" t="s">
        <v>687</v>
      </c>
      <c r="W2723" s="117" t="s">
        <v>687</v>
      </c>
      <c r="X2723" s="117" t="s">
        <v>687</v>
      </c>
    </row>
    <row r="2724" spans="4:24" x14ac:dyDescent="0.25">
      <c r="D2724" s="117" t="s">
        <v>687</v>
      </c>
      <c r="E2724" s="117" t="s">
        <v>687</v>
      </c>
      <c r="F2724" s="117" t="s">
        <v>687</v>
      </c>
      <c r="G2724" s="117" t="s">
        <v>687</v>
      </c>
      <c r="H2724" s="434" t="s">
        <v>687</v>
      </c>
      <c r="W2724" s="117" t="s">
        <v>687</v>
      </c>
      <c r="X2724" s="117" t="s">
        <v>687</v>
      </c>
    </row>
    <row r="2725" spans="4:24" x14ac:dyDescent="0.25">
      <c r="D2725" s="117" t="s">
        <v>687</v>
      </c>
      <c r="E2725" s="117" t="s">
        <v>687</v>
      </c>
      <c r="F2725" s="117" t="s">
        <v>687</v>
      </c>
      <c r="G2725" s="117" t="s">
        <v>687</v>
      </c>
      <c r="H2725" s="434" t="s">
        <v>687</v>
      </c>
      <c r="W2725" s="117" t="s">
        <v>687</v>
      </c>
      <c r="X2725" s="117" t="s">
        <v>687</v>
      </c>
    </row>
    <row r="2726" spans="4:24" x14ac:dyDescent="0.25">
      <c r="D2726" s="117" t="s">
        <v>687</v>
      </c>
      <c r="E2726" s="117" t="s">
        <v>687</v>
      </c>
      <c r="F2726" s="117" t="s">
        <v>687</v>
      </c>
      <c r="G2726" s="117" t="s">
        <v>687</v>
      </c>
      <c r="H2726" s="434" t="s">
        <v>687</v>
      </c>
      <c r="W2726" s="117" t="s">
        <v>687</v>
      </c>
      <c r="X2726" s="117" t="s">
        <v>687</v>
      </c>
    </row>
    <row r="2727" spans="4:24" x14ac:dyDescent="0.25">
      <c r="D2727" s="117" t="s">
        <v>687</v>
      </c>
      <c r="E2727" s="117" t="s">
        <v>687</v>
      </c>
      <c r="F2727" s="117" t="s">
        <v>687</v>
      </c>
      <c r="G2727" s="117" t="s">
        <v>687</v>
      </c>
      <c r="H2727" s="434" t="s">
        <v>687</v>
      </c>
      <c r="W2727" s="117" t="s">
        <v>687</v>
      </c>
      <c r="X2727" s="117" t="s">
        <v>687</v>
      </c>
    </row>
    <row r="2728" spans="4:24" x14ac:dyDescent="0.25">
      <c r="D2728" s="117" t="s">
        <v>687</v>
      </c>
      <c r="E2728" s="117" t="s">
        <v>687</v>
      </c>
      <c r="F2728" s="117" t="s">
        <v>687</v>
      </c>
      <c r="G2728" s="117" t="s">
        <v>687</v>
      </c>
      <c r="H2728" s="434" t="s">
        <v>687</v>
      </c>
      <c r="W2728" s="117" t="s">
        <v>687</v>
      </c>
      <c r="X2728" s="117" t="s">
        <v>687</v>
      </c>
    </row>
    <row r="2729" spans="4:24" x14ac:dyDescent="0.25">
      <c r="D2729" s="117" t="s">
        <v>687</v>
      </c>
      <c r="E2729" s="117" t="s">
        <v>687</v>
      </c>
      <c r="F2729" s="117" t="s">
        <v>687</v>
      </c>
      <c r="G2729" s="117" t="s">
        <v>687</v>
      </c>
      <c r="H2729" s="434" t="s">
        <v>687</v>
      </c>
      <c r="W2729" s="117" t="s">
        <v>687</v>
      </c>
      <c r="X2729" s="117" t="s">
        <v>687</v>
      </c>
    </row>
    <row r="2730" spans="4:24" x14ac:dyDescent="0.25">
      <c r="D2730" s="117" t="s">
        <v>687</v>
      </c>
      <c r="E2730" s="117" t="s">
        <v>687</v>
      </c>
      <c r="F2730" s="117" t="s">
        <v>687</v>
      </c>
      <c r="G2730" s="117" t="s">
        <v>687</v>
      </c>
      <c r="H2730" s="434" t="s">
        <v>687</v>
      </c>
      <c r="W2730" s="117" t="s">
        <v>687</v>
      </c>
      <c r="X2730" s="117" t="s">
        <v>687</v>
      </c>
    </row>
    <row r="2731" spans="4:24" x14ac:dyDescent="0.25">
      <c r="D2731" s="117" t="s">
        <v>687</v>
      </c>
      <c r="E2731" s="117" t="s">
        <v>687</v>
      </c>
      <c r="F2731" s="117" t="s">
        <v>687</v>
      </c>
      <c r="G2731" s="117" t="s">
        <v>687</v>
      </c>
      <c r="H2731" s="434" t="s">
        <v>687</v>
      </c>
      <c r="W2731" s="117" t="s">
        <v>687</v>
      </c>
      <c r="X2731" s="117" t="s">
        <v>687</v>
      </c>
    </row>
    <row r="2732" spans="4:24" x14ac:dyDescent="0.25">
      <c r="D2732" s="117" t="s">
        <v>687</v>
      </c>
      <c r="E2732" s="117" t="s">
        <v>687</v>
      </c>
      <c r="F2732" s="117" t="s">
        <v>687</v>
      </c>
      <c r="G2732" s="117" t="s">
        <v>687</v>
      </c>
      <c r="H2732" s="434" t="s">
        <v>687</v>
      </c>
      <c r="W2732" s="117" t="s">
        <v>687</v>
      </c>
      <c r="X2732" s="117" t="s">
        <v>687</v>
      </c>
    </row>
    <row r="2733" spans="4:24" x14ac:dyDescent="0.25">
      <c r="D2733" s="117" t="s">
        <v>687</v>
      </c>
      <c r="E2733" s="117" t="s">
        <v>687</v>
      </c>
      <c r="F2733" s="117" t="s">
        <v>687</v>
      </c>
      <c r="G2733" s="117" t="s">
        <v>687</v>
      </c>
      <c r="H2733" s="434" t="s">
        <v>687</v>
      </c>
      <c r="W2733" s="117" t="s">
        <v>687</v>
      </c>
      <c r="X2733" s="117" t="s">
        <v>687</v>
      </c>
    </row>
    <row r="2734" spans="4:24" x14ac:dyDescent="0.25">
      <c r="D2734" s="117" t="s">
        <v>687</v>
      </c>
      <c r="E2734" s="117" t="s">
        <v>687</v>
      </c>
      <c r="F2734" s="117" t="s">
        <v>687</v>
      </c>
      <c r="G2734" s="117" t="s">
        <v>687</v>
      </c>
      <c r="H2734" s="434" t="s">
        <v>687</v>
      </c>
      <c r="W2734" s="117" t="s">
        <v>687</v>
      </c>
      <c r="X2734" s="117" t="s">
        <v>687</v>
      </c>
    </row>
    <row r="2735" spans="4:24" x14ac:dyDescent="0.25">
      <c r="D2735" s="117" t="s">
        <v>687</v>
      </c>
      <c r="E2735" s="117" t="s">
        <v>687</v>
      </c>
      <c r="F2735" s="117" t="s">
        <v>687</v>
      </c>
      <c r="G2735" s="117" t="s">
        <v>687</v>
      </c>
      <c r="H2735" s="434" t="s">
        <v>687</v>
      </c>
      <c r="W2735" s="117" t="s">
        <v>687</v>
      </c>
      <c r="X2735" s="117" t="s">
        <v>687</v>
      </c>
    </row>
    <row r="2736" spans="4:24" x14ac:dyDescent="0.25">
      <c r="D2736" s="117" t="s">
        <v>687</v>
      </c>
      <c r="E2736" s="117" t="s">
        <v>687</v>
      </c>
      <c r="F2736" s="117" t="s">
        <v>687</v>
      </c>
      <c r="G2736" s="117" t="s">
        <v>687</v>
      </c>
      <c r="H2736" s="434" t="s">
        <v>687</v>
      </c>
      <c r="W2736" s="117" t="s">
        <v>687</v>
      </c>
      <c r="X2736" s="117" t="s">
        <v>687</v>
      </c>
    </row>
    <row r="2737" spans="4:24" x14ac:dyDescent="0.25">
      <c r="D2737" s="117" t="s">
        <v>687</v>
      </c>
      <c r="E2737" s="117" t="s">
        <v>687</v>
      </c>
      <c r="F2737" s="117" t="s">
        <v>687</v>
      </c>
      <c r="G2737" s="117" t="s">
        <v>687</v>
      </c>
      <c r="H2737" s="434" t="s">
        <v>687</v>
      </c>
      <c r="W2737" s="117" t="s">
        <v>687</v>
      </c>
      <c r="X2737" s="117" t="s">
        <v>687</v>
      </c>
    </row>
    <row r="2738" spans="4:24" x14ac:dyDescent="0.25">
      <c r="D2738" s="117" t="s">
        <v>687</v>
      </c>
      <c r="E2738" s="117" t="s">
        <v>687</v>
      </c>
      <c r="F2738" s="117" t="s">
        <v>687</v>
      </c>
      <c r="G2738" s="117" t="s">
        <v>687</v>
      </c>
      <c r="H2738" s="434" t="s">
        <v>687</v>
      </c>
      <c r="W2738" s="117" t="s">
        <v>687</v>
      </c>
      <c r="X2738" s="117" t="s">
        <v>687</v>
      </c>
    </row>
    <row r="2739" spans="4:24" x14ac:dyDescent="0.25">
      <c r="D2739" s="117" t="s">
        <v>687</v>
      </c>
      <c r="E2739" s="117" t="s">
        <v>687</v>
      </c>
      <c r="F2739" s="117" t="s">
        <v>687</v>
      </c>
      <c r="G2739" s="117" t="s">
        <v>687</v>
      </c>
      <c r="H2739" s="434" t="s">
        <v>687</v>
      </c>
      <c r="W2739" s="117" t="s">
        <v>687</v>
      </c>
      <c r="X2739" s="117" t="s">
        <v>687</v>
      </c>
    </row>
    <row r="2740" spans="4:24" x14ac:dyDescent="0.25">
      <c r="D2740" s="117" t="s">
        <v>687</v>
      </c>
      <c r="E2740" s="117" t="s">
        <v>687</v>
      </c>
      <c r="F2740" s="117" t="s">
        <v>687</v>
      </c>
      <c r="G2740" s="117" t="s">
        <v>687</v>
      </c>
      <c r="H2740" s="434" t="s">
        <v>687</v>
      </c>
      <c r="W2740" s="117" t="s">
        <v>687</v>
      </c>
      <c r="X2740" s="117" t="s">
        <v>687</v>
      </c>
    </row>
    <row r="2741" spans="4:24" x14ac:dyDescent="0.25">
      <c r="D2741" s="117" t="s">
        <v>687</v>
      </c>
      <c r="E2741" s="117" t="s">
        <v>687</v>
      </c>
      <c r="F2741" s="117" t="s">
        <v>687</v>
      </c>
      <c r="G2741" s="117" t="s">
        <v>687</v>
      </c>
      <c r="H2741" s="434" t="s">
        <v>687</v>
      </c>
      <c r="W2741" s="117" t="s">
        <v>687</v>
      </c>
      <c r="X2741" s="117" t="s">
        <v>687</v>
      </c>
    </row>
    <row r="2742" spans="4:24" x14ac:dyDescent="0.25">
      <c r="D2742" s="117" t="s">
        <v>687</v>
      </c>
      <c r="E2742" s="117" t="s">
        <v>687</v>
      </c>
      <c r="F2742" s="117" t="s">
        <v>687</v>
      </c>
      <c r="G2742" s="117" t="s">
        <v>687</v>
      </c>
      <c r="H2742" s="434" t="s">
        <v>687</v>
      </c>
      <c r="W2742" s="117" t="s">
        <v>687</v>
      </c>
      <c r="X2742" s="117" t="s">
        <v>687</v>
      </c>
    </row>
    <row r="2743" spans="4:24" x14ac:dyDescent="0.25">
      <c r="D2743" s="117" t="s">
        <v>687</v>
      </c>
      <c r="E2743" s="117" t="s">
        <v>687</v>
      </c>
      <c r="F2743" s="117" t="s">
        <v>687</v>
      </c>
      <c r="G2743" s="117" t="s">
        <v>687</v>
      </c>
      <c r="H2743" s="434" t="s">
        <v>687</v>
      </c>
      <c r="W2743" s="117" t="s">
        <v>687</v>
      </c>
      <c r="X2743" s="117" t="s">
        <v>687</v>
      </c>
    </row>
    <row r="2744" spans="4:24" x14ac:dyDescent="0.25">
      <c r="D2744" s="117" t="s">
        <v>687</v>
      </c>
      <c r="E2744" s="117" t="s">
        <v>687</v>
      </c>
      <c r="F2744" s="117" t="s">
        <v>687</v>
      </c>
      <c r="G2744" s="117" t="s">
        <v>687</v>
      </c>
      <c r="H2744" s="434" t="s">
        <v>687</v>
      </c>
      <c r="W2744" s="117" t="s">
        <v>687</v>
      </c>
      <c r="X2744" s="117" t="s">
        <v>687</v>
      </c>
    </row>
    <row r="2745" spans="4:24" x14ac:dyDescent="0.25">
      <c r="D2745" s="117" t="s">
        <v>687</v>
      </c>
      <c r="E2745" s="117" t="s">
        <v>687</v>
      </c>
      <c r="F2745" s="117" t="s">
        <v>687</v>
      </c>
      <c r="G2745" s="117" t="s">
        <v>687</v>
      </c>
      <c r="H2745" s="434" t="s">
        <v>687</v>
      </c>
      <c r="W2745" s="117" t="s">
        <v>687</v>
      </c>
      <c r="X2745" s="117" t="s">
        <v>687</v>
      </c>
    </row>
    <row r="2746" spans="4:24" x14ac:dyDescent="0.25">
      <c r="D2746" s="117" t="s">
        <v>687</v>
      </c>
      <c r="E2746" s="117" t="s">
        <v>687</v>
      </c>
      <c r="F2746" s="117" t="s">
        <v>687</v>
      </c>
      <c r="G2746" s="117" t="s">
        <v>687</v>
      </c>
      <c r="H2746" s="434" t="s">
        <v>687</v>
      </c>
      <c r="W2746" s="117" t="s">
        <v>687</v>
      </c>
      <c r="X2746" s="117" t="s">
        <v>687</v>
      </c>
    </row>
    <row r="2747" spans="4:24" x14ac:dyDescent="0.25">
      <c r="D2747" s="117" t="s">
        <v>687</v>
      </c>
      <c r="E2747" s="117" t="s">
        <v>687</v>
      </c>
      <c r="F2747" s="117" t="s">
        <v>687</v>
      </c>
      <c r="G2747" s="117" t="s">
        <v>687</v>
      </c>
      <c r="H2747" s="434" t="s">
        <v>687</v>
      </c>
      <c r="W2747" s="117" t="s">
        <v>687</v>
      </c>
      <c r="X2747" s="117" t="s">
        <v>687</v>
      </c>
    </row>
    <row r="2748" spans="4:24" x14ac:dyDescent="0.25">
      <c r="D2748" s="117" t="s">
        <v>687</v>
      </c>
      <c r="E2748" s="117" t="s">
        <v>687</v>
      </c>
      <c r="F2748" s="117" t="s">
        <v>687</v>
      </c>
      <c r="G2748" s="117" t="s">
        <v>687</v>
      </c>
      <c r="H2748" s="434" t="s">
        <v>687</v>
      </c>
      <c r="W2748" s="117" t="s">
        <v>687</v>
      </c>
      <c r="X2748" s="117" t="s">
        <v>687</v>
      </c>
    </row>
    <row r="2749" spans="4:24" x14ac:dyDescent="0.25">
      <c r="D2749" s="117" t="s">
        <v>687</v>
      </c>
      <c r="E2749" s="117" t="s">
        <v>687</v>
      </c>
      <c r="F2749" s="117" t="s">
        <v>687</v>
      </c>
      <c r="G2749" s="117" t="s">
        <v>687</v>
      </c>
      <c r="H2749" s="434" t="s">
        <v>687</v>
      </c>
      <c r="W2749" s="117" t="s">
        <v>687</v>
      </c>
      <c r="X2749" s="117" t="s">
        <v>687</v>
      </c>
    </row>
    <row r="2750" spans="4:24" x14ac:dyDescent="0.25">
      <c r="D2750" s="117" t="s">
        <v>687</v>
      </c>
      <c r="E2750" s="117" t="s">
        <v>687</v>
      </c>
      <c r="F2750" s="117" t="s">
        <v>687</v>
      </c>
      <c r="G2750" s="117" t="s">
        <v>687</v>
      </c>
      <c r="H2750" s="434" t="s">
        <v>687</v>
      </c>
      <c r="W2750" s="117" t="s">
        <v>687</v>
      </c>
      <c r="X2750" s="117" t="s">
        <v>687</v>
      </c>
    </row>
    <row r="2751" spans="4:24" x14ac:dyDescent="0.25">
      <c r="D2751" s="117" t="s">
        <v>687</v>
      </c>
      <c r="E2751" s="117" t="s">
        <v>687</v>
      </c>
      <c r="F2751" s="117" t="s">
        <v>687</v>
      </c>
      <c r="G2751" s="117" t="s">
        <v>687</v>
      </c>
      <c r="H2751" s="434" t="s">
        <v>687</v>
      </c>
      <c r="W2751" s="117" t="s">
        <v>687</v>
      </c>
      <c r="X2751" s="117" t="s">
        <v>687</v>
      </c>
    </row>
    <row r="2752" spans="4:24" x14ac:dyDescent="0.25">
      <c r="D2752" s="117" t="s">
        <v>687</v>
      </c>
      <c r="E2752" s="117" t="s">
        <v>687</v>
      </c>
      <c r="F2752" s="117" t="s">
        <v>687</v>
      </c>
      <c r="G2752" s="117" t="s">
        <v>687</v>
      </c>
      <c r="H2752" s="434" t="s">
        <v>687</v>
      </c>
      <c r="W2752" s="117" t="s">
        <v>687</v>
      </c>
      <c r="X2752" s="117" t="s">
        <v>687</v>
      </c>
    </row>
    <row r="2753" spans="4:24" x14ac:dyDescent="0.25">
      <c r="D2753" s="117" t="s">
        <v>687</v>
      </c>
      <c r="E2753" s="117" t="s">
        <v>687</v>
      </c>
      <c r="F2753" s="117" t="s">
        <v>687</v>
      </c>
      <c r="G2753" s="117" t="s">
        <v>687</v>
      </c>
      <c r="H2753" s="434" t="s">
        <v>687</v>
      </c>
      <c r="W2753" s="117" t="s">
        <v>687</v>
      </c>
      <c r="X2753" s="117" t="s">
        <v>687</v>
      </c>
    </row>
    <row r="2754" spans="4:24" x14ac:dyDescent="0.25">
      <c r="D2754" s="117" t="s">
        <v>687</v>
      </c>
      <c r="E2754" s="117" t="s">
        <v>687</v>
      </c>
      <c r="F2754" s="117" t="s">
        <v>687</v>
      </c>
      <c r="G2754" s="117" t="s">
        <v>687</v>
      </c>
      <c r="H2754" s="434" t="s">
        <v>687</v>
      </c>
      <c r="W2754" s="117" t="s">
        <v>687</v>
      </c>
      <c r="X2754" s="117" t="s">
        <v>687</v>
      </c>
    </row>
    <row r="2755" spans="4:24" x14ac:dyDescent="0.25">
      <c r="D2755" s="117" t="s">
        <v>687</v>
      </c>
      <c r="E2755" s="117" t="s">
        <v>687</v>
      </c>
      <c r="F2755" s="117" t="s">
        <v>687</v>
      </c>
      <c r="G2755" s="117" t="s">
        <v>687</v>
      </c>
      <c r="H2755" s="434" t="s">
        <v>687</v>
      </c>
      <c r="W2755" s="117" t="s">
        <v>687</v>
      </c>
      <c r="X2755" s="117" t="s">
        <v>687</v>
      </c>
    </row>
    <row r="2756" spans="4:24" x14ac:dyDescent="0.25">
      <c r="D2756" s="117" t="s">
        <v>687</v>
      </c>
      <c r="E2756" s="117" t="s">
        <v>687</v>
      </c>
      <c r="F2756" s="117" t="s">
        <v>687</v>
      </c>
      <c r="G2756" s="117" t="s">
        <v>687</v>
      </c>
      <c r="H2756" s="434" t="s">
        <v>687</v>
      </c>
      <c r="W2756" s="117" t="s">
        <v>687</v>
      </c>
      <c r="X2756" s="117" t="s">
        <v>687</v>
      </c>
    </row>
    <row r="2757" spans="4:24" x14ac:dyDescent="0.25">
      <c r="D2757" s="117" t="s">
        <v>687</v>
      </c>
      <c r="E2757" s="117" t="s">
        <v>687</v>
      </c>
      <c r="F2757" s="117" t="s">
        <v>687</v>
      </c>
      <c r="G2757" s="117" t="s">
        <v>687</v>
      </c>
      <c r="H2757" s="434" t="s">
        <v>687</v>
      </c>
      <c r="W2757" s="117" t="s">
        <v>687</v>
      </c>
      <c r="X2757" s="117" t="s">
        <v>687</v>
      </c>
    </row>
    <row r="2758" spans="4:24" x14ac:dyDescent="0.25">
      <c r="D2758" s="117" t="s">
        <v>687</v>
      </c>
      <c r="E2758" s="117" t="s">
        <v>687</v>
      </c>
      <c r="F2758" s="117" t="s">
        <v>687</v>
      </c>
      <c r="G2758" s="117" t="s">
        <v>687</v>
      </c>
      <c r="H2758" s="434" t="s">
        <v>687</v>
      </c>
      <c r="W2758" s="117" t="s">
        <v>687</v>
      </c>
      <c r="X2758" s="117" t="s">
        <v>687</v>
      </c>
    </row>
    <row r="2759" spans="4:24" x14ac:dyDescent="0.25">
      <c r="D2759" s="117" t="s">
        <v>687</v>
      </c>
      <c r="E2759" s="117" t="s">
        <v>687</v>
      </c>
      <c r="F2759" s="117" t="s">
        <v>687</v>
      </c>
      <c r="G2759" s="117" t="s">
        <v>687</v>
      </c>
      <c r="H2759" s="434" t="s">
        <v>687</v>
      </c>
      <c r="W2759" s="117" t="s">
        <v>687</v>
      </c>
      <c r="X2759" s="117" t="s">
        <v>687</v>
      </c>
    </row>
    <row r="2760" spans="4:24" x14ac:dyDescent="0.25">
      <c r="D2760" s="117" t="s">
        <v>687</v>
      </c>
      <c r="E2760" s="117" t="s">
        <v>687</v>
      </c>
      <c r="F2760" s="117" t="s">
        <v>687</v>
      </c>
      <c r="G2760" s="117" t="s">
        <v>687</v>
      </c>
      <c r="H2760" s="434" t="s">
        <v>687</v>
      </c>
      <c r="W2760" s="117" t="s">
        <v>687</v>
      </c>
      <c r="X2760" s="117" t="s">
        <v>687</v>
      </c>
    </row>
    <row r="2761" spans="4:24" x14ac:dyDescent="0.25">
      <c r="D2761" s="117" t="s">
        <v>687</v>
      </c>
      <c r="E2761" s="117" t="s">
        <v>687</v>
      </c>
      <c r="F2761" s="117" t="s">
        <v>687</v>
      </c>
      <c r="G2761" s="117" t="s">
        <v>687</v>
      </c>
      <c r="H2761" s="434" t="s">
        <v>687</v>
      </c>
      <c r="W2761" s="117" t="s">
        <v>687</v>
      </c>
      <c r="X2761" s="117" t="s">
        <v>687</v>
      </c>
    </row>
    <row r="2762" spans="4:24" x14ac:dyDescent="0.25">
      <c r="D2762" s="117" t="s">
        <v>687</v>
      </c>
      <c r="E2762" s="117" t="s">
        <v>687</v>
      </c>
      <c r="F2762" s="117" t="s">
        <v>687</v>
      </c>
      <c r="G2762" s="117" t="s">
        <v>687</v>
      </c>
      <c r="H2762" s="434" t="s">
        <v>687</v>
      </c>
      <c r="W2762" s="117" t="s">
        <v>687</v>
      </c>
      <c r="X2762" s="117" t="s">
        <v>687</v>
      </c>
    </row>
    <row r="2763" spans="4:24" x14ac:dyDescent="0.25">
      <c r="D2763" s="117" t="s">
        <v>687</v>
      </c>
      <c r="E2763" s="117" t="s">
        <v>687</v>
      </c>
      <c r="F2763" s="117" t="s">
        <v>687</v>
      </c>
      <c r="G2763" s="117" t="s">
        <v>687</v>
      </c>
      <c r="H2763" s="434" t="s">
        <v>687</v>
      </c>
      <c r="W2763" s="117" t="s">
        <v>687</v>
      </c>
      <c r="X2763" s="117" t="s">
        <v>687</v>
      </c>
    </row>
    <row r="2764" spans="4:24" x14ac:dyDescent="0.25">
      <c r="D2764" s="117" t="s">
        <v>687</v>
      </c>
      <c r="E2764" s="117" t="s">
        <v>687</v>
      </c>
      <c r="F2764" s="117" t="s">
        <v>687</v>
      </c>
      <c r="G2764" s="117" t="s">
        <v>687</v>
      </c>
      <c r="H2764" s="434" t="s">
        <v>687</v>
      </c>
      <c r="W2764" s="117" t="s">
        <v>687</v>
      </c>
      <c r="X2764" s="117" t="s">
        <v>687</v>
      </c>
    </row>
    <row r="2765" spans="4:24" x14ac:dyDescent="0.25">
      <c r="D2765" s="117" t="s">
        <v>687</v>
      </c>
      <c r="E2765" s="117" t="s">
        <v>687</v>
      </c>
      <c r="F2765" s="117" t="s">
        <v>687</v>
      </c>
      <c r="G2765" s="117" t="s">
        <v>687</v>
      </c>
      <c r="H2765" s="434" t="s">
        <v>687</v>
      </c>
      <c r="W2765" s="117" t="s">
        <v>687</v>
      </c>
      <c r="X2765" s="117" t="s">
        <v>687</v>
      </c>
    </row>
    <row r="2766" spans="4:24" x14ac:dyDescent="0.25">
      <c r="D2766" s="117" t="s">
        <v>687</v>
      </c>
      <c r="E2766" s="117" t="s">
        <v>687</v>
      </c>
      <c r="F2766" s="117" t="s">
        <v>687</v>
      </c>
      <c r="G2766" s="117" t="s">
        <v>687</v>
      </c>
      <c r="H2766" s="434" t="s">
        <v>687</v>
      </c>
      <c r="W2766" s="117" t="s">
        <v>687</v>
      </c>
      <c r="X2766" s="117" t="s">
        <v>687</v>
      </c>
    </row>
    <row r="2767" spans="4:24" x14ac:dyDescent="0.25">
      <c r="D2767" s="117" t="s">
        <v>687</v>
      </c>
      <c r="E2767" s="117" t="s">
        <v>687</v>
      </c>
      <c r="F2767" s="117" t="s">
        <v>687</v>
      </c>
      <c r="G2767" s="117" t="s">
        <v>687</v>
      </c>
      <c r="H2767" s="434" t="s">
        <v>687</v>
      </c>
      <c r="W2767" s="117" t="s">
        <v>687</v>
      </c>
      <c r="X2767" s="117" t="s">
        <v>687</v>
      </c>
    </row>
    <row r="2768" spans="4:24" x14ac:dyDescent="0.25">
      <c r="D2768" s="117" t="s">
        <v>687</v>
      </c>
      <c r="E2768" s="117" t="s">
        <v>687</v>
      </c>
      <c r="F2768" s="117" t="s">
        <v>687</v>
      </c>
      <c r="G2768" s="117" t="s">
        <v>687</v>
      </c>
      <c r="H2768" s="434" t="s">
        <v>687</v>
      </c>
      <c r="W2768" s="117" t="s">
        <v>687</v>
      </c>
      <c r="X2768" s="117" t="s">
        <v>687</v>
      </c>
    </row>
    <row r="2769" spans="4:24" x14ac:dyDescent="0.25">
      <c r="D2769" s="117" t="s">
        <v>687</v>
      </c>
      <c r="E2769" s="117" t="s">
        <v>687</v>
      </c>
      <c r="F2769" s="117" t="s">
        <v>687</v>
      </c>
      <c r="G2769" s="117" t="s">
        <v>687</v>
      </c>
      <c r="H2769" s="434" t="s">
        <v>687</v>
      </c>
      <c r="W2769" s="117" t="s">
        <v>687</v>
      </c>
      <c r="X2769" s="117" t="s">
        <v>687</v>
      </c>
    </row>
    <row r="2770" spans="4:24" x14ac:dyDescent="0.25">
      <c r="D2770" s="117" t="s">
        <v>687</v>
      </c>
      <c r="E2770" s="117" t="s">
        <v>687</v>
      </c>
      <c r="F2770" s="117" t="s">
        <v>687</v>
      </c>
      <c r="G2770" s="117" t="s">
        <v>687</v>
      </c>
      <c r="H2770" s="434" t="s">
        <v>687</v>
      </c>
      <c r="W2770" s="117" t="s">
        <v>687</v>
      </c>
      <c r="X2770" s="117" t="s">
        <v>687</v>
      </c>
    </row>
    <row r="2771" spans="4:24" x14ac:dyDescent="0.25">
      <c r="D2771" s="117" t="s">
        <v>687</v>
      </c>
      <c r="E2771" s="117" t="s">
        <v>687</v>
      </c>
      <c r="F2771" s="117" t="s">
        <v>687</v>
      </c>
      <c r="G2771" s="117" t="s">
        <v>687</v>
      </c>
      <c r="H2771" s="434" t="s">
        <v>687</v>
      </c>
      <c r="W2771" s="117" t="s">
        <v>687</v>
      </c>
      <c r="X2771" s="117" t="s">
        <v>687</v>
      </c>
    </row>
    <row r="2772" spans="4:24" x14ac:dyDescent="0.25">
      <c r="D2772" s="117" t="s">
        <v>687</v>
      </c>
      <c r="E2772" s="117" t="s">
        <v>687</v>
      </c>
      <c r="F2772" s="117" t="s">
        <v>687</v>
      </c>
      <c r="G2772" s="117" t="s">
        <v>687</v>
      </c>
      <c r="H2772" s="434" t="s">
        <v>687</v>
      </c>
      <c r="W2772" s="117" t="s">
        <v>687</v>
      </c>
      <c r="X2772" s="117" t="s">
        <v>687</v>
      </c>
    </row>
    <row r="2773" spans="4:24" x14ac:dyDescent="0.25">
      <c r="D2773" s="117" t="s">
        <v>687</v>
      </c>
      <c r="E2773" s="117" t="s">
        <v>687</v>
      </c>
      <c r="F2773" s="117" t="s">
        <v>687</v>
      </c>
      <c r="G2773" s="117" t="s">
        <v>687</v>
      </c>
      <c r="H2773" s="434" t="s">
        <v>687</v>
      </c>
      <c r="W2773" s="117" t="s">
        <v>687</v>
      </c>
      <c r="X2773" s="117" t="s">
        <v>687</v>
      </c>
    </row>
    <row r="2774" spans="4:24" x14ac:dyDescent="0.25">
      <c r="D2774" s="117" t="s">
        <v>687</v>
      </c>
      <c r="E2774" s="117" t="s">
        <v>687</v>
      </c>
      <c r="F2774" s="117" t="s">
        <v>687</v>
      </c>
      <c r="G2774" s="117" t="s">
        <v>687</v>
      </c>
      <c r="H2774" s="434" t="s">
        <v>687</v>
      </c>
      <c r="W2774" s="117" t="s">
        <v>687</v>
      </c>
      <c r="X2774" s="117" t="s">
        <v>687</v>
      </c>
    </row>
    <row r="2775" spans="4:24" x14ac:dyDescent="0.25">
      <c r="D2775" s="117" t="s">
        <v>687</v>
      </c>
      <c r="E2775" s="117" t="s">
        <v>687</v>
      </c>
      <c r="F2775" s="117" t="s">
        <v>687</v>
      </c>
      <c r="G2775" s="117" t="s">
        <v>687</v>
      </c>
      <c r="H2775" s="434" t="s">
        <v>687</v>
      </c>
      <c r="W2775" s="117" t="s">
        <v>687</v>
      </c>
      <c r="X2775" s="117" t="s">
        <v>687</v>
      </c>
    </row>
    <row r="2776" spans="4:24" x14ac:dyDescent="0.25">
      <c r="D2776" s="117" t="s">
        <v>687</v>
      </c>
      <c r="E2776" s="117" t="s">
        <v>687</v>
      </c>
      <c r="F2776" s="117" t="s">
        <v>687</v>
      </c>
      <c r="G2776" s="117" t="s">
        <v>687</v>
      </c>
      <c r="H2776" s="434" t="s">
        <v>687</v>
      </c>
      <c r="W2776" s="117" t="s">
        <v>687</v>
      </c>
      <c r="X2776" s="117" t="s">
        <v>687</v>
      </c>
    </row>
    <row r="2777" spans="4:24" x14ac:dyDescent="0.25">
      <c r="D2777" s="117" t="s">
        <v>687</v>
      </c>
      <c r="E2777" s="117" t="s">
        <v>687</v>
      </c>
      <c r="F2777" s="117" t="s">
        <v>687</v>
      </c>
      <c r="G2777" s="117" t="s">
        <v>687</v>
      </c>
      <c r="H2777" s="434" t="s">
        <v>687</v>
      </c>
      <c r="W2777" s="117" t="s">
        <v>687</v>
      </c>
      <c r="X2777" s="117" t="s">
        <v>687</v>
      </c>
    </row>
    <row r="2778" spans="4:24" x14ac:dyDescent="0.25">
      <c r="D2778" s="117" t="s">
        <v>687</v>
      </c>
      <c r="E2778" s="117" t="s">
        <v>687</v>
      </c>
      <c r="F2778" s="117" t="s">
        <v>687</v>
      </c>
      <c r="G2778" s="117" t="s">
        <v>687</v>
      </c>
      <c r="H2778" s="434" t="s">
        <v>687</v>
      </c>
      <c r="W2778" s="117" t="s">
        <v>687</v>
      </c>
      <c r="X2778" s="117" t="s">
        <v>687</v>
      </c>
    </row>
    <row r="2779" spans="4:24" x14ac:dyDescent="0.25">
      <c r="D2779" s="117" t="s">
        <v>687</v>
      </c>
      <c r="E2779" s="117" t="s">
        <v>687</v>
      </c>
      <c r="F2779" s="117" t="s">
        <v>687</v>
      </c>
      <c r="G2779" s="117" t="s">
        <v>687</v>
      </c>
      <c r="H2779" s="434" t="s">
        <v>687</v>
      </c>
      <c r="W2779" s="117" t="s">
        <v>687</v>
      </c>
      <c r="X2779" s="117" t="s">
        <v>687</v>
      </c>
    </row>
    <row r="2780" spans="4:24" x14ac:dyDescent="0.25">
      <c r="D2780" s="117" t="s">
        <v>687</v>
      </c>
      <c r="E2780" s="117" t="s">
        <v>687</v>
      </c>
      <c r="F2780" s="117" t="s">
        <v>687</v>
      </c>
      <c r="G2780" s="117" t="s">
        <v>687</v>
      </c>
      <c r="H2780" s="434" t="s">
        <v>687</v>
      </c>
      <c r="W2780" s="117" t="s">
        <v>687</v>
      </c>
      <c r="X2780" s="117" t="s">
        <v>687</v>
      </c>
    </row>
    <row r="2781" spans="4:24" x14ac:dyDescent="0.25">
      <c r="D2781" s="117" t="s">
        <v>687</v>
      </c>
      <c r="E2781" s="117" t="s">
        <v>687</v>
      </c>
      <c r="F2781" s="117" t="s">
        <v>687</v>
      </c>
      <c r="G2781" s="117" t="s">
        <v>687</v>
      </c>
      <c r="H2781" s="434" t="s">
        <v>687</v>
      </c>
      <c r="W2781" s="117" t="s">
        <v>687</v>
      </c>
      <c r="X2781" s="117" t="s">
        <v>687</v>
      </c>
    </row>
    <row r="2782" spans="4:24" x14ac:dyDescent="0.25">
      <c r="D2782" s="117" t="s">
        <v>687</v>
      </c>
      <c r="E2782" s="117" t="s">
        <v>687</v>
      </c>
      <c r="F2782" s="117" t="s">
        <v>687</v>
      </c>
      <c r="G2782" s="117" t="s">
        <v>687</v>
      </c>
      <c r="H2782" s="434" t="s">
        <v>687</v>
      </c>
      <c r="W2782" s="117" t="s">
        <v>687</v>
      </c>
      <c r="X2782" s="117" t="s">
        <v>687</v>
      </c>
    </row>
    <row r="2783" spans="4:24" x14ac:dyDescent="0.25">
      <c r="D2783" s="117" t="s">
        <v>687</v>
      </c>
      <c r="E2783" s="117" t="s">
        <v>687</v>
      </c>
      <c r="F2783" s="117" t="s">
        <v>687</v>
      </c>
      <c r="G2783" s="117" t="s">
        <v>687</v>
      </c>
      <c r="H2783" s="434" t="s">
        <v>687</v>
      </c>
      <c r="W2783" s="117" t="s">
        <v>687</v>
      </c>
      <c r="X2783" s="117" t="s">
        <v>687</v>
      </c>
    </row>
    <row r="2784" spans="4:24" x14ac:dyDescent="0.25">
      <c r="D2784" s="117" t="s">
        <v>687</v>
      </c>
      <c r="E2784" s="117" t="s">
        <v>687</v>
      </c>
      <c r="F2784" s="117" t="s">
        <v>687</v>
      </c>
      <c r="G2784" s="117" t="s">
        <v>687</v>
      </c>
      <c r="H2784" s="434" t="s">
        <v>687</v>
      </c>
      <c r="W2784" s="117" t="s">
        <v>687</v>
      </c>
      <c r="X2784" s="117" t="s">
        <v>687</v>
      </c>
    </row>
    <row r="2785" spans="4:24" x14ac:dyDescent="0.25">
      <c r="D2785" s="117" t="s">
        <v>687</v>
      </c>
      <c r="E2785" s="117" t="s">
        <v>687</v>
      </c>
      <c r="F2785" s="117" t="s">
        <v>687</v>
      </c>
      <c r="G2785" s="117" t="s">
        <v>687</v>
      </c>
      <c r="H2785" s="434" t="s">
        <v>687</v>
      </c>
      <c r="W2785" s="117" t="s">
        <v>687</v>
      </c>
      <c r="X2785" s="117" t="s">
        <v>687</v>
      </c>
    </row>
    <row r="2786" spans="4:24" x14ac:dyDescent="0.25">
      <c r="D2786" s="117" t="s">
        <v>687</v>
      </c>
      <c r="E2786" s="117" t="s">
        <v>687</v>
      </c>
      <c r="F2786" s="117" t="s">
        <v>687</v>
      </c>
      <c r="G2786" s="117" t="s">
        <v>687</v>
      </c>
      <c r="H2786" s="434" t="s">
        <v>687</v>
      </c>
      <c r="W2786" s="117" t="s">
        <v>687</v>
      </c>
      <c r="X2786" s="117" t="s">
        <v>687</v>
      </c>
    </row>
    <row r="2787" spans="4:24" x14ac:dyDescent="0.25">
      <c r="D2787" s="117" t="s">
        <v>687</v>
      </c>
      <c r="E2787" s="117" t="s">
        <v>687</v>
      </c>
      <c r="F2787" s="117" t="s">
        <v>687</v>
      </c>
      <c r="G2787" s="117" t="s">
        <v>687</v>
      </c>
      <c r="H2787" s="434" t="s">
        <v>687</v>
      </c>
      <c r="W2787" s="117" t="s">
        <v>687</v>
      </c>
      <c r="X2787" s="117" t="s">
        <v>687</v>
      </c>
    </row>
    <row r="2788" spans="4:24" x14ac:dyDescent="0.25">
      <c r="D2788" s="117" t="s">
        <v>687</v>
      </c>
      <c r="E2788" s="117" t="s">
        <v>687</v>
      </c>
      <c r="F2788" s="117" t="s">
        <v>687</v>
      </c>
      <c r="G2788" s="117" t="s">
        <v>687</v>
      </c>
      <c r="H2788" s="434" t="s">
        <v>687</v>
      </c>
      <c r="W2788" s="117" t="s">
        <v>687</v>
      </c>
      <c r="X2788" s="117" t="s">
        <v>687</v>
      </c>
    </row>
    <row r="2789" spans="4:24" x14ac:dyDescent="0.25">
      <c r="D2789" s="117" t="s">
        <v>687</v>
      </c>
      <c r="E2789" s="117" t="s">
        <v>687</v>
      </c>
      <c r="F2789" s="117" t="s">
        <v>687</v>
      </c>
      <c r="G2789" s="117" t="s">
        <v>687</v>
      </c>
      <c r="H2789" s="434" t="s">
        <v>687</v>
      </c>
      <c r="W2789" s="117" t="s">
        <v>687</v>
      </c>
      <c r="X2789" s="117" t="s">
        <v>687</v>
      </c>
    </row>
    <row r="2790" spans="4:24" x14ac:dyDescent="0.25">
      <c r="D2790" s="117" t="s">
        <v>687</v>
      </c>
      <c r="E2790" s="117" t="s">
        <v>687</v>
      </c>
      <c r="F2790" s="117" t="s">
        <v>687</v>
      </c>
      <c r="G2790" s="117" t="s">
        <v>687</v>
      </c>
      <c r="H2790" s="434" t="s">
        <v>687</v>
      </c>
      <c r="W2790" s="117" t="s">
        <v>687</v>
      </c>
      <c r="X2790" s="117" t="s">
        <v>687</v>
      </c>
    </row>
    <row r="2791" spans="4:24" x14ac:dyDescent="0.25">
      <c r="D2791" s="117" t="s">
        <v>687</v>
      </c>
      <c r="E2791" s="117" t="s">
        <v>687</v>
      </c>
      <c r="F2791" s="117" t="s">
        <v>687</v>
      </c>
      <c r="G2791" s="117" t="s">
        <v>687</v>
      </c>
      <c r="H2791" s="434" t="s">
        <v>687</v>
      </c>
      <c r="W2791" s="117" t="s">
        <v>687</v>
      </c>
      <c r="X2791" s="117" t="s">
        <v>687</v>
      </c>
    </row>
    <row r="2792" spans="4:24" x14ac:dyDescent="0.25">
      <c r="D2792" s="117" t="s">
        <v>687</v>
      </c>
      <c r="E2792" s="117" t="s">
        <v>687</v>
      </c>
      <c r="F2792" s="117" t="s">
        <v>687</v>
      </c>
      <c r="G2792" s="117" t="s">
        <v>687</v>
      </c>
      <c r="H2792" s="434" t="s">
        <v>687</v>
      </c>
      <c r="W2792" s="117" t="s">
        <v>687</v>
      </c>
      <c r="X2792" s="117" t="s">
        <v>687</v>
      </c>
    </row>
    <row r="2793" spans="4:24" x14ac:dyDescent="0.25">
      <c r="D2793" s="117" t="s">
        <v>687</v>
      </c>
      <c r="E2793" s="117" t="s">
        <v>687</v>
      </c>
      <c r="F2793" s="117" t="s">
        <v>687</v>
      </c>
      <c r="G2793" s="117" t="s">
        <v>687</v>
      </c>
      <c r="H2793" s="434" t="s">
        <v>687</v>
      </c>
      <c r="W2793" s="117" t="s">
        <v>687</v>
      </c>
      <c r="X2793" s="117" t="s">
        <v>687</v>
      </c>
    </row>
    <row r="2794" spans="4:24" x14ac:dyDescent="0.25">
      <c r="D2794" s="117" t="s">
        <v>687</v>
      </c>
      <c r="E2794" s="117" t="s">
        <v>687</v>
      </c>
      <c r="F2794" s="117" t="s">
        <v>687</v>
      </c>
      <c r="G2794" s="117" t="s">
        <v>687</v>
      </c>
      <c r="H2794" s="434" t="s">
        <v>687</v>
      </c>
      <c r="W2794" s="117" t="s">
        <v>687</v>
      </c>
      <c r="X2794" s="117" t="s">
        <v>687</v>
      </c>
    </row>
    <row r="2795" spans="4:24" x14ac:dyDescent="0.25">
      <c r="D2795" s="117" t="s">
        <v>687</v>
      </c>
      <c r="E2795" s="117" t="s">
        <v>687</v>
      </c>
      <c r="F2795" s="117" t="s">
        <v>687</v>
      </c>
      <c r="G2795" s="117" t="s">
        <v>687</v>
      </c>
      <c r="H2795" s="434" t="s">
        <v>687</v>
      </c>
      <c r="W2795" s="117" t="s">
        <v>687</v>
      </c>
      <c r="X2795" s="117" t="s">
        <v>687</v>
      </c>
    </row>
    <row r="2796" spans="4:24" x14ac:dyDescent="0.25">
      <c r="D2796" s="117" t="s">
        <v>687</v>
      </c>
      <c r="E2796" s="117" t="s">
        <v>687</v>
      </c>
      <c r="F2796" s="117" t="s">
        <v>687</v>
      </c>
      <c r="G2796" s="117" t="s">
        <v>687</v>
      </c>
      <c r="H2796" s="434" t="s">
        <v>687</v>
      </c>
      <c r="W2796" s="117" t="s">
        <v>687</v>
      </c>
      <c r="X2796" s="117" t="s">
        <v>687</v>
      </c>
    </row>
    <row r="2797" spans="4:24" x14ac:dyDescent="0.25">
      <c r="D2797" s="117" t="s">
        <v>687</v>
      </c>
      <c r="E2797" s="117" t="s">
        <v>687</v>
      </c>
      <c r="F2797" s="117" t="s">
        <v>687</v>
      </c>
      <c r="G2797" s="117" t="s">
        <v>687</v>
      </c>
      <c r="H2797" s="434" t="s">
        <v>687</v>
      </c>
      <c r="W2797" s="117" t="s">
        <v>687</v>
      </c>
      <c r="X2797" s="117" t="s">
        <v>687</v>
      </c>
    </row>
    <row r="2798" spans="4:24" x14ac:dyDescent="0.25">
      <c r="D2798" s="117" t="s">
        <v>687</v>
      </c>
      <c r="E2798" s="117" t="s">
        <v>687</v>
      </c>
      <c r="F2798" s="117" t="s">
        <v>687</v>
      </c>
      <c r="G2798" s="117" t="s">
        <v>687</v>
      </c>
      <c r="H2798" s="434" t="s">
        <v>687</v>
      </c>
      <c r="W2798" s="117" t="s">
        <v>687</v>
      </c>
      <c r="X2798" s="117" t="s">
        <v>687</v>
      </c>
    </row>
    <row r="2799" spans="4:24" x14ac:dyDescent="0.25">
      <c r="D2799" s="117" t="s">
        <v>687</v>
      </c>
      <c r="E2799" s="117" t="s">
        <v>687</v>
      </c>
      <c r="F2799" s="117" t="s">
        <v>687</v>
      </c>
      <c r="G2799" s="117" t="s">
        <v>687</v>
      </c>
      <c r="H2799" s="434" t="s">
        <v>687</v>
      </c>
      <c r="W2799" s="117" t="s">
        <v>687</v>
      </c>
      <c r="X2799" s="117" t="s">
        <v>687</v>
      </c>
    </row>
    <row r="2800" spans="4:24" x14ac:dyDescent="0.25">
      <c r="D2800" s="117" t="s">
        <v>687</v>
      </c>
      <c r="E2800" s="117" t="s">
        <v>687</v>
      </c>
      <c r="F2800" s="117" t="s">
        <v>687</v>
      </c>
      <c r="G2800" s="117" t="s">
        <v>687</v>
      </c>
      <c r="H2800" s="434" t="s">
        <v>687</v>
      </c>
      <c r="W2800" s="117" t="s">
        <v>687</v>
      </c>
      <c r="X2800" s="117" t="s">
        <v>687</v>
      </c>
    </row>
    <row r="2801" spans="4:24" x14ac:dyDescent="0.25">
      <c r="D2801" s="117" t="s">
        <v>687</v>
      </c>
      <c r="E2801" s="117" t="s">
        <v>687</v>
      </c>
      <c r="F2801" s="117" t="s">
        <v>687</v>
      </c>
      <c r="G2801" s="117" t="s">
        <v>687</v>
      </c>
      <c r="H2801" s="434" t="s">
        <v>687</v>
      </c>
      <c r="W2801" s="117" t="s">
        <v>687</v>
      </c>
      <c r="X2801" s="117" t="s">
        <v>687</v>
      </c>
    </row>
    <row r="2802" spans="4:24" x14ac:dyDescent="0.25">
      <c r="D2802" s="117" t="s">
        <v>687</v>
      </c>
      <c r="E2802" s="117" t="s">
        <v>687</v>
      </c>
      <c r="F2802" s="117" t="s">
        <v>687</v>
      </c>
      <c r="G2802" s="117" t="s">
        <v>687</v>
      </c>
      <c r="H2802" s="434" t="s">
        <v>687</v>
      </c>
      <c r="W2802" s="117" t="s">
        <v>687</v>
      </c>
      <c r="X2802" s="117" t="s">
        <v>687</v>
      </c>
    </row>
    <row r="2803" spans="4:24" x14ac:dyDescent="0.25">
      <c r="D2803" s="117" t="s">
        <v>687</v>
      </c>
      <c r="E2803" s="117" t="s">
        <v>687</v>
      </c>
      <c r="F2803" s="117" t="s">
        <v>687</v>
      </c>
      <c r="G2803" s="117" t="s">
        <v>687</v>
      </c>
      <c r="H2803" s="434" t="s">
        <v>687</v>
      </c>
      <c r="W2803" s="117" t="s">
        <v>687</v>
      </c>
      <c r="X2803" s="117" t="s">
        <v>687</v>
      </c>
    </row>
    <row r="2804" spans="4:24" x14ac:dyDescent="0.25">
      <c r="D2804" s="117" t="s">
        <v>687</v>
      </c>
      <c r="E2804" s="117" t="s">
        <v>687</v>
      </c>
      <c r="F2804" s="117" t="s">
        <v>687</v>
      </c>
      <c r="G2804" s="117" t="s">
        <v>687</v>
      </c>
      <c r="H2804" s="434" t="s">
        <v>687</v>
      </c>
      <c r="W2804" s="117" t="s">
        <v>687</v>
      </c>
      <c r="X2804" s="117" t="s">
        <v>687</v>
      </c>
    </row>
    <row r="2805" spans="4:24" x14ac:dyDescent="0.25">
      <c r="D2805" s="117" t="s">
        <v>687</v>
      </c>
      <c r="E2805" s="117" t="s">
        <v>687</v>
      </c>
      <c r="F2805" s="117" t="s">
        <v>687</v>
      </c>
      <c r="G2805" s="117" t="s">
        <v>687</v>
      </c>
      <c r="H2805" s="434" t="s">
        <v>687</v>
      </c>
      <c r="W2805" s="117" t="s">
        <v>687</v>
      </c>
      <c r="X2805" s="117" t="s">
        <v>687</v>
      </c>
    </row>
    <row r="2806" spans="4:24" x14ac:dyDescent="0.25">
      <c r="D2806" s="117" t="s">
        <v>687</v>
      </c>
      <c r="E2806" s="117" t="s">
        <v>687</v>
      </c>
      <c r="F2806" s="117" t="s">
        <v>687</v>
      </c>
      <c r="G2806" s="117" t="s">
        <v>687</v>
      </c>
      <c r="H2806" s="434" t="s">
        <v>687</v>
      </c>
      <c r="W2806" s="117" t="s">
        <v>687</v>
      </c>
      <c r="X2806" s="117" t="s">
        <v>687</v>
      </c>
    </row>
    <row r="2807" spans="4:24" x14ac:dyDescent="0.25">
      <c r="D2807" s="117" t="s">
        <v>687</v>
      </c>
      <c r="E2807" s="117" t="s">
        <v>687</v>
      </c>
      <c r="F2807" s="117" t="s">
        <v>687</v>
      </c>
      <c r="G2807" s="117" t="s">
        <v>687</v>
      </c>
      <c r="H2807" s="434" t="s">
        <v>687</v>
      </c>
      <c r="W2807" s="117" t="s">
        <v>687</v>
      </c>
      <c r="X2807" s="117" t="s">
        <v>687</v>
      </c>
    </row>
    <row r="2808" spans="4:24" x14ac:dyDescent="0.25">
      <c r="D2808" s="117" t="s">
        <v>687</v>
      </c>
      <c r="E2808" s="117" t="s">
        <v>687</v>
      </c>
      <c r="F2808" s="117" t="s">
        <v>687</v>
      </c>
      <c r="G2808" s="117" t="s">
        <v>687</v>
      </c>
      <c r="H2808" s="434" t="s">
        <v>687</v>
      </c>
      <c r="W2808" s="117" t="s">
        <v>687</v>
      </c>
      <c r="X2808" s="117" t="s">
        <v>687</v>
      </c>
    </row>
    <row r="2809" spans="4:24" x14ac:dyDescent="0.25">
      <c r="D2809" s="117" t="s">
        <v>687</v>
      </c>
      <c r="E2809" s="117" t="s">
        <v>687</v>
      </c>
      <c r="F2809" s="117" t="s">
        <v>687</v>
      </c>
      <c r="G2809" s="117" t="s">
        <v>687</v>
      </c>
      <c r="H2809" s="434" t="s">
        <v>687</v>
      </c>
      <c r="W2809" s="117" t="s">
        <v>687</v>
      </c>
      <c r="X2809" s="117" t="s">
        <v>687</v>
      </c>
    </row>
    <row r="2810" spans="4:24" x14ac:dyDescent="0.25">
      <c r="D2810" s="117" t="s">
        <v>687</v>
      </c>
      <c r="E2810" s="117" t="s">
        <v>687</v>
      </c>
      <c r="F2810" s="117" t="s">
        <v>687</v>
      </c>
      <c r="G2810" s="117" t="s">
        <v>687</v>
      </c>
      <c r="H2810" s="434" t="s">
        <v>687</v>
      </c>
      <c r="W2810" s="117" t="s">
        <v>687</v>
      </c>
      <c r="X2810" s="117" t="s">
        <v>687</v>
      </c>
    </row>
    <row r="2811" spans="4:24" x14ac:dyDescent="0.25">
      <c r="D2811" s="117" t="s">
        <v>687</v>
      </c>
      <c r="E2811" s="117" t="s">
        <v>687</v>
      </c>
      <c r="F2811" s="117" t="s">
        <v>687</v>
      </c>
      <c r="G2811" s="117" t="s">
        <v>687</v>
      </c>
      <c r="H2811" s="434" t="s">
        <v>687</v>
      </c>
      <c r="W2811" s="117" t="s">
        <v>687</v>
      </c>
      <c r="X2811" s="117" t="s">
        <v>687</v>
      </c>
    </row>
    <row r="2812" spans="4:24" x14ac:dyDescent="0.25">
      <c r="D2812" s="117" t="s">
        <v>687</v>
      </c>
      <c r="E2812" s="117" t="s">
        <v>687</v>
      </c>
      <c r="F2812" s="117" t="s">
        <v>687</v>
      </c>
      <c r="G2812" s="117" t="s">
        <v>687</v>
      </c>
      <c r="H2812" s="434" t="s">
        <v>687</v>
      </c>
      <c r="W2812" s="117" t="s">
        <v>687</v>
      </c>
      <c r="X2812" s="117" t="s">
        <v>687</v>
      </c>
    </row>
    <row r="2813" spans="4:24" x14ac:dyDescent="0.25">
      <c r="D2813" s="117" t="s">
        <v>687</v>
      </c>
      <c r="E2813" s="117" t="s">
        <v>687</v>
      </c>
      <c r="F2813" s="117" t="s">
        <v>687</v>
      </c>
      <c r="G2813" s="117" t="s">
        <v>687</v>
      </c>
      <c r="H2813" s="434" t="s">
        <v>687</v>
      </c>
      <c r="W2813" s="117" t="s">
        <v>687</v>
      </c>
      <c r="X2813" s="117" t="s">
        <v>687</v>
      </c>
    </row>
    <row r="2814" spans="4:24" x14ac:dyDescent="0.25">
      <c r="D2814" s="117" t="s">
        <v>687</v>
      </c>
      <c r="E2814" s="117" t="s">
        <v>687</v>
      </c>
      <c r="F2814" s="117" t="s">
        <v>687</v>
      </c>
      <c r="G2814" s="117" t="s">
        <v>687</v>
      </c>
      <c r="H2814" s="434" t="s">
        <v>687</v>
      </c>
      <c r="W2814" s="117" t="s">
        <v>687</v>
      </c>
      <c r="X2814" s="117" t="s">
        <v>687</v>
      </c>
    </row>
    <row r="2815" spans="4:24" x14ac:dyDescent="0.25">
      <c r="D2815" s="117" t="s">
        <v>687</v>
      </c>
      <c r="E2815" s="117" t="s">
        <v>687</v>
      </c>
      <c r="F2815" s="117" t="s">
        <v>687</v>
      </c>
      <c r="G2815" s="117" t="s">
        <v>687</v>
      </c>
      <c r="H2815" s="434" t="s">
        <v>687</v>
      </c>
      <c r="W2815" s="117" t="s">
        <v>687</v>
      </c>
      <c r="X2815" s="117" t="s">
        <v>687</v>
      </c>
    </row>
    <row r="2816" spans="4:24" x14ac:dyDescent="0.25">
      <c r="D2816" s="117" t="s">
        <v>687</v>
      </c>
      <c r="E2816" s="117" t="s">
        <v>687</v>
      </c>
      <c r="F2816" s="117" t="s">
        <v>687</v>
      </c>
      <c r="G2816" s="117" t="s">
        <v>687</v>
      </c>
      <c r="H2816" s="434" t="s">
        <v>687</v>
      </c>
      <c r="W2816" s="117" t="s">
        <v>687</v>
      </c>
      <c r="X2816" s="117" t="s">
        <v>687</v>
      </c>
    </row>
    <row r="2817" spans="4:24" x14ac:dyDescent="0.25">
      <c r="D2817" s="117" t="s">
        <v>687</v>
      </c>
      <c r="E2817" s="117" t="s">
        <v>687</v>
      </c>
      <c r="F2817" s="117" t="s">
        <v>687</v>
      </c>
      <c r="G2817" s="117" t="s">
        <v>687</v>
      </c>
      <c r="H2817" s="434" t="s">
        <v>687</v>
      </c>
      <c r="W2817" s="117" t="s">
        <v>687</v>
      </c>
      <c r="X2817" s="117" t="s">
        <v>687</v>
      </c>
    </row>
    <row r="2818" spans="4:24" x14ac:dyDescent="0.25">
      <c r="D2818" s="117" t="s">
        <v>687</v>
      </c>
      <c r="E2818" s="117" t="s">
        <v>687</v>
      </c>
      <c r="F2818" s="117" t="s">
        <v>687</v>
      </c>
      <c r="G2818" s="117" t="s">
        <v>687</v>
      </c>
      <c r="H2818" s="434" t="s">
        <v>687</v>
      </c>
      <c r="W2818" s="117" t="s">
        <v>687</v>
      </c>
      <c r="X2818" s="117" t="s">
        <v>687</v>
      </c>
    </row>
    <row r="2819" spans="4:24" x14ac:dyDescent="0.25">
      <c r="D2819" s="117" t="s">
        <v>687</v>
      </c>
      <c r="E2819" s="117" t="s">
        <v>687</v>
      </c>
      <c r="F2819" s="117" t="s">
        <v>687</v>
      </c>
      <c r="G2819" s="117" t="s">
        <v>687</v>
      </c>
      <c r="H2819" s="434" t="s">
        <v>687</v>
      </c>
      <c r="W2819" s="117" t="s">
        <v>687</v>
      </c>
      <c r="X2819" s="117" t="s">
        <v>687</v>
      </c>
    </row>
    <row r="2820" spans="4:24" x14ac:dyDescent="0.25">
      <c r="D2820" s="117" t="s">
        <v>687</v>
      </c>
      <c r="E2820" s="117" t="s">
        <v>687</v>
      </c>
      <c r="F2820" s="117" t="s">
        <v>687</v>
      </c>
      <c r="G2820" s="117" t="s">
        <v>687</v>
      </c>
      <c r="H2820" s="434" t="s">
        <v>687</v>
      </c>
      <c r="W2820" s="117" t="s">
        <v>687</v>
      </c>
      <c r="X2820" s="117" t="s">
        <v>687</v>
      </c>
    </row>
    <row r="2821" spans="4:24" x14ac:dyDescent="0.25">
      <c r="D2821" s="117" t="s">
        <v>687</v>
      </c>
      <c r="E2821" s="117" t="s">
        <v>687</v>
      </c>
      <c r="F2821" s="117" t="s">
        <v>687</v>
      </c>
      <c r="G2821" s="117" t="s">
        <v>687</v>
      </c>
      <c r="H2821" s="434" t="s">
        <v>687</v>
      </c>
      <c r="W2821" s="117" t="s">
        <v>687</v>
      </c>
      <c r="X2821" s="117" t="s">
        <v>687</v>
      </c>
    </row>
    <row r="2822" spans="4:24" x14ac:dyDescent="0.25">
      <c r="D2822" s="117" t="s">
        <v>687</v>
      </c>
      <c r="E2822" s="117" t="s">
        <v>687</v>
      </c>
      <c r="F2822" s="117" t="s">
        <v>687</v>
      </c>
      <c r="G2822" s="117" t="s">
        <v>687</v>
      </c>
      <c r="H2822" s="434" t="s">
        <v>687</v>
      </c>
      <c r="W2822" s="117" t="s">
        <v>687</v>
      </c>
      <c r="X2822" s="117" t="s">
        <v>687</v>
      </c>
    </row>
    <row r="2823" spans="4:24" x14ac:dyDescent="0.25">
      <c r="D2823" s="117" t="s">
        <v>687</v>
      </c>
      <c r="E2823" s="117" t="s">
        <v>687</v>
      </c>
      <c r="F2823" s="117" t="s">
        <v>687</v>
      </c>
      <c r="G2823" s="117" t="s">
        <v>687</v>
      </c>
      <c r="H2823" s="434" t="s">
        <v>687</v>
      </c>
      <c r="W2823" s="117" t="s">
        <v>687</v>
      </c>
      <c r="X2823" s="117" t="s">
        <v>687</v>
      </c>
    </row>
    <row r="2824" spans="4:24" x14ac:dyDescent="0.25">
      <c r="D2824" s="117" t="s">
        <v>687</v>
      </c>
      <c r="E2824" s="117" t="s">
        <v>687</v>
      </c>
      <c r="F2824" s="117" t="s">
        <v>687</v>
      </c>
      <c r="G2824" s="117" t="s">
        <v>687</v>
      </c>
      <c r="H2824" s="434" t="s">
        <v>687</v>
      </c>
      <c r="W2824" s="117" t="s">
        <v>687</v>
      </c>
      <c r="X2824" s="117" t="s">
        <v>687</v>
      </c>
    </row>
    <row r="2825" spans="4:24" x14ac:dyDescent="0.25">
      <c r="D2825" s="117" t="s">
        <v>687</v>
      </c>
      <c r="E2825" s="117" t="s">
        <v>687</v>
      </c>
      <c r="F2825" s="117" t="s">
        <v>687</v>
      </c>
      <c r="G2825" s="117" t="s">
        <v>687</v>
      </c>
      <c r="H2825" s="434" t="s">
        <v>687</v>
      </c>
      <c r="W2825" s="117" t="s">
        <v>687</v>
      </c>
      <c r="X2825" s="117" t="s">
        <v>687</v>
      </c>
    </row>
    <row r="2826" spans="4:24" x14ac:dyDescent="0.25">
      <c r="D2826" s="117" t="s">
        <v>687</v>
      </c>
      <c r="E2826" s="117" t="s">
        <v>687</v>
      </c>
      <c r="F2826" s="117" t="s">
        <v>687</v>
      </c>
      <c r="G2826" s="117" t="s">
        <v>687</v>
      </c>
      <c r="H2826" s="434" t="s">
        <v>687</v>
      </c>
      <c r="W2826" s="117" t="s">
        <v>687</v>
      </c>
      <c r="X2826" s="117" t="s">
        <v>687</v>
      </c>
    </row>
    <row r="2827" spans="4:24" x14ac:dyDescent="0.25">
      <c r="D2827" s="117" t="s">
        <v>687</v>
      </c>
      <c r="E2827" s="117" t="s">
        <v>687</v>
      </c>
      <c r="F2827" s="117" t="s">
        <v>687</v>
      </c>
      <c r="G2827" s="117" t="s">
        <v>687</v>
      </c>
      <c r="H2827" s="434" t="s">
        <v>687</v>
      </c>
      <c r="W2827" s="117" t="s">
        <v>687</v>
      </c>
      <c r="X2827" s="117" t="s">
        <v>687</v>
      </c>
    </row>
    <row r="2828" spans="4:24" x14ac:dyDescent="0.25">
      <c r="D2828" s="117" t="s">
        <v>687</v>
      </c>
      <c r="E2828" s="117" t="s">
        <v>687</v>
      </c>
      <c r="F2828" s="117" t="s">
        <v>687</v>
      </c>
      <c r="G2828" s="117" t="s">
        <v>687</v>
      </c>
      <c r="H2828" s="434" t="s">
        <v>687</v>
      </c>
      <c r="W2828" s="117" t="s">
        <v>687</v>
      </c>
      <c r="X2828" s="117" t="s">
        <v>687</v>
      </c>
    </row>
    <row r="2829" spans="4:24" x14ac:dyDescent="0.25">
      <c r="D2829" s="117" t="s">
        <v>687</v>
      </c>
      <c r="E2829" s="117" t="s">
        <v>687</v>
      </c>
      <c r="F2829" s="117" t="s">
        <v>687</v>
      </c>
      <c r="G2829" s="117" t="s">
        <v>687</v>
      </c>
      <c r="H2829" s="434" t="s">
        <v>687</v>
      </c>
      <c r="W2829" s="117" t="s">
        <v>687</v>
      </c>
      <c r="X2829" s="117" t="s">
        <v>687</v>
      </c>
    </row>
    <row r="2830" spans="4:24" x14ac:dyDescent="0.25">
      <c r="D2830" s="117" t="s">
        <v>687</v>
      </c>
      <c r="E2830" s="117" t="s">
        <v>687</v>
      </c>
      <c r="F2830" s="117" t="s">
        <v>687</v>
      </c>
      <c r="G2830" s="117" t="s">
        <v>687</v>
      </c>
      <c r="H2830" s="434" t="s">
        <v>687</v>
      </c>
      <c r="W2830" s="117" t="s">
        <v>687</v>
      </c>
      <c r="X2830" s="117" t="s">
        <v>687</v>
      </c>
    </row>
    <row r="2831" spans="4:24" x14ac:dyDescent="0.25">
      <c r="D2831" s="117" t="s">
        <v>687</v>
      </c>
      <c r="E2831" s="117" t="s">
        <v>687</v>
      </c>
      <c r="F2831" s="117" t="s">
        <v>687</v>
      </c>
      <c r="G2831" s="117" t="s">
        <v>687</v>
      </c>
      <c r="H2831" s="434" t="s">
        <v>687</v>
      </c>
      <c r="W2831" s="117" t="s">
        <v>687</v>
      </c>
      <c r="X2831" s="117" t="s">
        <v>687</v>
      </c>
    </row>
    <row r="2832" spans="4:24" x14ac:dyDescent="0.25">
      <c r="D2832" s="117" t="s">
        <v>687</v>
      </c>
      <c r="E2832" s="117" t="s">
        <v>687</v>
      </c>
      <c r="F2832" s="117" t="s">
        <v>687</v>
      </c>
      <c r="G2832" s="117" t="s">
        <v>687</v>
      </c>
      <c r="H2832" s="434" t="s">
        <v>687</v>
      </c>
      <c r="W2832" s="117" t="s">
        <v>687</v>
      </c>
      <c r="X2832" s="117" t="s">
        <v>687</v>
      </c>
    </row>
    <row r="2833" spans="4:24" x14ac:dyDescent="0.25">
      <c r="D2833" s="117" t="s">
        <v>687</v>
      </c>
      <c r="E2833" s="117" t="s">
        <v>687</v>
      </c>
      <c r="F2833" s="117" t="s">
        <v>687</v>
      </c>
      <c r="G2833" s="117" t="s">
        <v>687</v>
      </c>
      <c r="H2833" s="434" t="s">
        <v>687</v>
      </c>
      <c r="W2833" s="117" t="s">
        <v>687</v>
      </c>
      <c r="X2833" s="117" t="s">
        <v>687</v>
      </c>
    </row>
    <row r="2834" spans="4:24" x14ac:dyDescent="0.25">
      <c r="D2834" s="117" t="s">
        <v>687</v>
      </c>
      <c r="E2834" s="117" t="s">
        <v>687</v>
      </c>
      <c r="F2834" s="117" t="s">
        <v>687</v>
      </c>
      <c r="G2834" s="117" t="s">
        <v>687</v>
      </c>
      <c r="H2834" s="434" t="s">
        <v>687</v>
      </c>
      <c r="W2834" s="117" t="s">
        <v>687</v>
      </c>
      <c r="X2834" s="117" t="s">
        <v>687</v>
      </c>
    </row>
    <row r="2835" spans="4:24" x14ac:dyDescent="0.25">
      <c r="D2835" s="117" t="s">
        <v>687</v>
      </c>
      <c r="E2835" s="117" t="s">
        <v>687</v>
      </c>
      <c r="F2835" s="117" t="s">
        <v>687</v>
      </c>
      <c r="G2835" s="117" t="s">
        <v>687</v>
      </c>
      <c r="H2835" s="434" t="s">
        <v>687</v>
      </c>
      <c r="W2835" s="117" t="s">
        <v>687</v>
      </c>
      <c r="X2835" s="117" t="s">
        <v>687</v>
      </c>
    </row>
    <row r="2836" spans="4:24" x14ac:dyDescent="0.25">
      <c r="D2836" s="117" t="s">
        <v>687</v>
      </c>
      <c r="E2836" s="117" t="s">
        <v>687</v>
      </c>
      <c r="F2836" s="117" t="s">
        <v>687</v>
      </c>
      <c r="G2836" s="117" t="s">
        <v>687</v>
      </c>
      <c r="H2836" s="434" t="s">
        <v>687</v>
      </c>
      <c r="W2836" s="117" t="s">
        <v>687</v>
      </c>
      <c r="X2836" s="117" t="s">
        <v>687</v>
      </c>
    </row>
    <row r="2837" spans="4:24" x14ac:dyDescent="0.25">
      <c r="D2837" s="117" t="s">
        <v>687</v>
      </c>
      <c r="E2837" s="117" t="s">
        <v>687</v>
      </c>
      <c r="F2837" s="117" t="s">
        <v>687</v>
      </c>
      <c r="G2837" s="117" t="s">
        <v>687</v>
      </c>
      <c r="H2837" s="434" t="s">
        <v>687</v>
      </c>
      <c r="W2837" s="117" t="s">
        <v>687</v>
      </c>
      <c r="X2837" s="117" t="s">
        <v>687</v>
      </c>
    </row>
    <row r="2838" spans="4:24" x14ac:dyDescent="0.25">
      <c r="D2838" s="117" t="s">
        <v>687</v>
      </c>
      <c r="E2838" s="117" t="s">
        <v>687</v>
      </c>
      <c r="F2838" s="117" t="s">
        <v>687</v>
      </c>
      <c r="G2838" s="117" t="s">
        <v>687</v>
      </c>
      <c r="H2838" s="434" t="s">
        <v>687</v>
      </c>
      <c r="W2838" s="117" t="s">
        <v>687</v>
      </c>
      <c r="X2838" s="117" t="s">
        <v>687</v>
      </c>
    </row>
    <row r="2839" spans="4:24" x14ac:dyDescent="0.25">
      <c r="D2839" s="117" t="s">
        <v>687</v>
      </c>
      <c r="E2839" s="117" t="s">
        <v>687</v>
      </c>
      <c r="F2839" s="117" t="s">
        <v>687</v>
      </c>
      <c r="G2839" s="117" t="s">
        <v>687</v>
      </c>
      <c r="H2839" s="434" t="s">
        <v>687</v>
      </c>
      <c r="W2839" s="117" t="s">
        <v>687</v>
      </c>
      <c r="X2839" s="117" t="s">
        <v>687</v>
      </c>
    </row>
    <row r="2840" spans="4:24" x14ac:dyDescent="0.25">
      <c r="D2840" s="117" t="s">
        <v>687</v>
      </c>
      <c r="E2840" s="117" t="s">
        <v>687</v>
      </c>
      <c r="F2840" s="117" t="s">
        <v>687</v>
      </c>
      <c r="G2840" s="117" t="s">
        <v>687</v>
      </c>
      <c r="H2840" s="434" t="s">
        <v>687</v>
      </c>
      <c r="W2840" s="117" t="s">
        <v>687</v>
      </c>
      <c r="X2840" s="117" t="s">
        <v>687</v>
      </c>
    </row>
    <row r="2841" spans="4:24" x14ac:dyDescent="0.25">
      <c r="D2841" s="117" t="s">
        <v>687</v>
      </c>
      <c r="E2841" s="117" t="s">
        <v>687</v>
      </c>
      <c r="F2841" s="117" t="s">
        <v>687</v>
      </c>
      <c r="G2841" s="117" t="s">
        <v>687</v>
      </c>
      <c r="H2841" s="434" t="s">
        <v>687</v>
      </c>
      <c r="W2841" s="117" t="s">
        <v>687</v>
      </c>
      <c r="X2841" s="117" t="s">
        <v>687</v>
      </c>
    </row>
    <row r="2842" spans="4:24" x14ac:dyDescent="0.25">
      <c r="D2842" s="117" t="s">
        <v>687</v>
      </c>
      <c r="E2842" s="117" t="s">
        <v>687</v>
      </c>
      <c r="F2842" s="117" t="s">
        <v>687</v>
      </c>
      <c r="G2842" s="117" t="s">
        <v>687</v>
      </c>
      <c r="H2842" s="434" t="s">
        <v>687</v>
      </c>
      <c r="W2842" s="117" t="s">
        <v>687</v>
      </c>
      <c r="X2842" s="117" t="s">
        <v>687</v>
      </c>
    </row>
    <row r="2843" spans="4:24" x14ac:dyDescent="0.25">
      <c r="D2843" s="117" t="s">
        <v>687</v>
      </c>
      <c r="E2843" s="117" t="s">
        <v>687</v>
      </c>
      <c r="F2843" s="117" t="s">
        <v>687</v>
      </c>
      <c r="G2843" s="117" t="s">
        <v>687</v>
      </c>
      <c r="H2843" s="434" t="s">
        <v>687</v>
      </c>
      <c r="W2843" s="117" t="s">
        <v>687</v>
      </c>
      <c r="X2843" s="117" t="s">
        <v>687</v>
      </c>
    </row>
    <row r="2844" spans="4:24" x14ac:dyDescent="0.25">
      <c r="D2844" s="117" t="s">
        <v>687</v>
      </c>
      <c r="E2844" s="117" t="s">
        <v>687</v>
      </c>
      <c r="F2844" s="117" t="s">
        <v>687</v>
      </c>
      <c r="G2844" s="117" t="s">
        <v>687</v>
      </c>
      <c r="H2844" s="434" t="s">
        <v>687</v>
      </c>
      <c r="W2844" s="117" t="s">
        <v>687</v>
      </c>
      <c r="X2844" s="117" t="s">
        <v>687</v>
      </c>
    </row>
    <row r="2845" spans="4:24" x14ac:dyDescent="0.25">
      <c r="D2845" s="117" t="s">
        <v>687</v>
      </c>
      <c r="E2845" s="117" t="s">
        <v>687</v>
      </c>
      <c r="F2845" s="117" t="s">
        <v>687</v>
      </c>
      <c r="G2845" s="117" t="s">
        <v>687</v>
      </c>
      <c r="H2845" s="434" t="s">
        <v>687</v>
      </c>
      <c r="W2845" s="117" t="s">
        <v>687</v>
      </c>
      <c r="X2845" s="117" t="s">
        <v>687</v>
      </c>
    </row>
    <row r="2846" spans="4:24" x14ac:dyDescent="0.25">
      <c r="D2846" s="117" t="s">
        <v>687</v>
      </c>
      <c r="E2846" s="117" t="s">
        <v>687</v>
      </c>
      <c r="F2846" s="117" t="s">
        <v>687</v>
      </c>
      <c r="G2846" s="117" t="s">
        <v>687</v>
      </c>
      <c r="H2846" s="434" t="s">
        <v>687</v>
      </c>
      <c r="W2846" s="117" t="s">
        <v>687</v>
      </c>
      <c r="X2846" s="117" t="s">
        <v>687</v>
      </c>
    </row>
    <row r="2847" spans="4:24" x14ac:dyDescent="0.25">
      <c r="D2847" s="117" t="s">
        <v>687</v>
      </c>
      <c r="E2847" s="117" t="s">
        <v>687</v>
      </c>
      <c r="F2847" s="117" t="s">
        <v>687</v>
      </c>
      <c r="G2847" s="117" t="s">
        <v>687</v>
      </c>
      <c r="H2847" s="434" t="s">
        <v>687</v>
      </c>
      <c r="W2847" s="117" t="s">
        <v>687</v>
      </c>
      <c r="X2847" s="117" t="s">
        <v>687</v>
      </c>
    </row>
    <row r="2848" spans="4:24" x14ac:dyDescent="0.25">
      <c r="D2848" s="117" t="s">
        <v>687</v>
      </c>
      <c r="E2848" s="117" t="s">
        <v>687</v>
      </c>
      <c r="F2848" s="117" t="s">
        <v>687</v>
      </c>
      <c r="G2848" s="117" t="s">
        <v>687</v>
      </c>
      <c r="H2848" s="434" t="s">
        <v>687</v>
      </c>
      <c r="W2848" s="117" t="s">
        <v>687</v>
      </c>
      <c r="X2848" s="117" t="s">
        <v>687</v>
      </c>
    </row>
    <row r="2849" spans="4:24" x14ac:dyDescent="0.25">
      <c r="D2849" s="117" t="s">
        <v>687</v>
      </c>
      <c r="E2849" s="117" t="s">
        <v>687</v>
      </c>
      <c r="F2849" s="117" t="s">
        <v>687</v>
      </c>
      <c r="G2849" s="117" t="s">
        <v>687</v>
      </c>
      <c r="H2849" s="434" t="s">
        <v>687</v>
      </c>
      <c r="W2849" s="117" t="s">
        <v>687</v>
      </c>
      <c r="X2849" s="117" t="s">
        <v>687</v>
      </c>
    </row>
    <row r="2850" spans="4:24" x14ac:dyDescent="0.25">
      <c r="D2850" s="117" t="s">
        <v>687</v>
      </c>
      <c r="E2850" s="117" t="s">
        <v>687</v>
      </c>
      <c r="F2850" s="117" t="s">
        <v>687</v>
      </c>
      <c r="G2850" s="117" t="s">
        <v>687</v>
      </c>
      <c r="H2850" s="434" t="s">
        <v>687</v>
      </c>
      <c r="W2850" s="117" t="s">
        <v>687</v>
      </c>
      <c r="X2850" s="117" t="s">
        <v>687</v>
      </c>
    </row>
    <row r="2851" spans="4:24" x14ac:dyDescent="0.25">
      <c r="D2851" s="117" t="s">
        <v>687</v>
      </c>
      <c r="E2851" s="117" t="s">
        <v>687</v>
      </c>
      <c r="F2851" s="117" t="s">
        <v>687</v>
      </c>
      <c r="G2851" s="117" t="s">
        <v>687</v>
      </c>
      <c r="H2851" s="434" t="s">
        <v>687</v>
      </c>
      <c r="W2851" s="117" t="s">
        <v>687</v>
      </c>
      <c r="X2851" s="117" t="s">
        <v>687</v>
      </c>
    </row>
    <row r="2852" spans="4:24" x14ac:dyDescent="0.25">
      <c r="D2852" s="117" t="s">
        <v>687</v>
      </c>
      <c r="E2852" s="117" t="s">
        <v>687</v>
      </c>
      <c r="F2852" s="117" t="s">
        <v>687</v>
      </c>
      <c r="G2852" s="117" t="s">
        <v>687</v>
      </c>
      <c r="H2852" s="434" t="s">
        <v>687</v>
      </c>
      <c r="W2852" s="117" t="s">
        <v>687</v>
      </c>
      <c r="X2852" s="117" t="s">
        <v>687</v>
      </c>
    </row>
    <row r="2853" spans="4:24" x14ac:dyDescent="0.25">
      <c r="D2853" s="117" t="s">
        <v>687</v>
      </c>
      <c r="E2853" s="117" t="s">
        <v>687</v>
      </c>
      <c r="F2853" s="117" t="s">
        <v>687</v>
      </c>
      <c r="G2853" s="117" t="s">
        <v>687</v>
      </c>
      <c r="H2853" s="434" t="s">
        <v>687</v>
      </c>
      <c r="W2853" s="117" t="s">
        <v>687</v>
      </c>
      <c r="X2853" s="117" t="s">
        <v>687</v>
      </c>
    </row>
    <row r="2854" spans="4:24" x14ac:dyDescent="0.25">
      <c r="D2854" s="117" t="s">
        <v>687</v>
      </c>
      <c r="E2854" s="117" t="s">
        <v>687</v>
      </c>
      <c r="F2854" s="117" t="s">
        <v>687</v>
      </c>
      <c r="G2854" s="117" t="s">
        <v>687</v>
      </c>
      <c r="H2854" s="434" t="s">
        <v>687</v>
      </c>
      <c r="W2854" s="117" t="s">
        <v>687</v>
      </c>
      <c r="X2854" s="117" t="s">
        <v>687</v>
      </c>
    </row>
    <row r="2855" spans="4:24" x14ac:dyDescent="0.25">
      <c r="D2855" s="117" t="s">
        <v>687</v>
      </c>
      <c r="E2855" s="117" t="s">
        <v>687</v>
      </c>
      <c r="F2855" s="117" t="s">
        <v>687</v>
      </c>
      <c r="G2855" s="117" t="s">
        <v>687</v>
      </c>
      <c r="H2855" s="434" t="s">
        <v>687</v>
      </c>
      <c r="W2855" s="117" t="s">
        <v>687</v>
      </c>
      <c r="X2855" s="117" t="s">
        <v>687</v>
      </c>
    </row>
    <row r="2856" spans="4:24" x14ac:dyDescent="0.25">
      <c r="D2856" s="117" t="s">
        <v>687</v>
      </c>
      <c r="E2856" s="117" t="s">
        <v>687</v>
      </c>
      <c r="F2856" s="117" t="s">
        <v>687</v>
      </c>
      <c r="G2856" s="117" t="s">
        <v>687</v>
      </c>
      <c r="H2856" s="434" t="s">
        <v>687</v>
      </c>
      <c r="W2856" s="117" t="s">
        <v>687</v>
      </c>
      <c r="X2856" s="117" t="s">
        <v>687</v>
      </c>
    </row>
    <row r="2857" spans="4:24" x14ac:dyDescent="0.25">
      <c r="D2857" s="117" t="s">
        <v>687</v>
      </c>
      <c r="E2857" s="117" t="s">
        <v>687</v>
      </c>
      <c r="F2857" s="117" t="s">
        <v>687</v>
      </c>
      <c r="G2857" s="117" t="s">
        <v>687</v>
      </c>
      <c r="H2857" s="434" t="s">
        <v>687</v>
      </c>
      <c r="W2857" s="117" t="s">
        <v>687</v>
      </c>
      <c r="X2857" s="117" t="s">
        <v>687</v>
      </c>
    </row>
    <row r="2858" spans="4:24" x14ac:dyDescent="0.25">
      <c r="D2858" s="117" t="s">
        <v>687</v>
      </c>
      <c r="E2858" s="117" t="s">
        <v>687</v>
      </c>
      <c r="F2858" s="117" t="s">
        <v>687</v>
      </c>
      <c r="G2858" s="117" t="s">
        <v>687</v>
      </c>
      <c r="H2858" s="434" t="s">
        <v>687</v>
      </c>
      <c r="W2858" s="117" t="s">
        <v>687</v>
      </c>
      <c r="X2858" s="117" t="s">
        <v>687</v>
      </c>
    </row>
    <row r="2859" spans="4:24" x14ac:dyDescent="0.25">
      <c r="D2859" s="117" t="s">
        <v>687</v>
      </c>
      <c r="E2859" s="117" t="s">
        <v>687</v>
      </c>
      <c r="F2859" s="117" t="s">
        <v>687</v>
      </c>
      <c r="G2859" s="117" t="s">
        <v>687</v>
      </c>
      <c r="H2859" s="434" t="s">
        <v>687</v>
      </c>
      <c r="W2859" s="117" t="s">
        <v>687</v>
      </c>
      <c r="X2859" s="117" t="s">
        <v>687</v>
      </c>
    </row>
    <row r="2860" spans="4:24" x14ac:dyDescent="0.25">
      <c r="D2860" s="117" t="s">
        <v>687</v>
      </c>
      <c r="E2860" s="117" t="s">
        <v>687</v>
      </c>
      <c r="F2860" s="117" t="s">
        <v>687</v>
      </c>
      <c r="G2860" s="117" t="s">
        <v>687</v>
      </c>
      <c r="H2860" s="434" t="s">
        <v>687</v>
      </c>
      <c r="W2860" s="117" t="s">
        <v>687</v>
      </c>
      <c r="X2860" s="117" t="s">
        <v>687</v>
      </c>
    </row>
    <row r="2861" spans="4:24" x14ac:dyDescent="0.25">
      <c r="D2861" s="117" t="s">
        <v>687</v>
      </c>
      <c r="E2861" s="117" t="s">
        <v>687</v>
      </c>
      <c r="F2861" s="117" t="s">
        <v>687</v>
      </c>
      <c r="G2861" s="117" t="s">
        <v>687</v>
      </c>
      <c r="H2861" s="434" t="s">
        <v>687</v>
      </c>
      <c r="W2861" s="117" t="s">
        <v>687</v>
      </c>
      <c r="X2861" s="117" t="s">
        <v>687</v>
      </c>
    </row>
    <row r="2862" spans="4:24" x14ac:dyDescent="0.25">
      <c r="D2862" s="117" t="s">
        <v>687</v>
      </c>
      <c r="E2862" s="117" t="s">
        <v>687</v>
      </c>
      <c r="F2862" s="117" t="s">
        <v>687</v>
      </c>
      <c r="G2862" s="117" t="s">
        <v>687</v>
      </c>
      <c r="H2862" s="434" t="s">
        <v>687</v>
      </c>
      <c r="W2862" s="117" t="s">
        <v>687</v>
      </c>
      <c r="X2862" s="117" t="s">
        <v>687</v>
      </c>
    </row>
    <row r="2863" spans="4:24" x14ac:dyDescent="0.25">
      <c r="D2863" s="117" t="s">
        <v>687</v>
      </c>
      <c r="E2863" s="117" t="s">
        <v>687</v>
      </c>
      <c r="F2863" s="117" t="s">
        <v>687</v>
      </c>
      <c r="G2863" s="117" t="s">
        <v>687</v>
      </c>
      <c r="H2863" s="434" t="s">
        <v>687</v>
      </c>
      <c r="W2863" s="117" t="s">
        <v>687</v>
      </c>
      <c r="X2863" s="117" t="s">
        <v>687</v>
      </c>
    </row>
    <row r="2864" spans="4:24" x14ac:dyDescent="0.25">
      <c r="D2864" s="117" t="s">
        <v>687</v>
      </c>
      <c r="E2864" s="117" t="s">
        <v>687</v>
      </c>
      <c r="F2864" s="117" t="s">
        <v>687</v>
      </c>
      <c r="G2864" s="117" t="s">
        <v>687</v>
      </c>
      <c r="H2864" s="434" t="s">
        <v>687</v>
      </c>
      <c r="W2864" s="117" t="s">
        <v>687</v>
      </c>
      <c r="X2864" s="117" t="s">
        <v>687</v>
      </c>
    </row>
    <row r="2865" spans="4:24" x14ac:dyDescent="0.25">
      <c r="D2865" s="117" t="s">
        <v>687</v>
      </c>
      <c r="E2865" s="117" t="s">
        <v>687</v>
      </c>
      <c r="F2865" s="117" t="s">
        <v>687</v>
      </c>
      <c r="G2865" s="117" t="s">
        <v>687</v>
      </c>
      <c r="H2865" s="434" t="s">
        <v>687</v>
      </c>
      <c r="W2865" s="117" t="s">
        <v>687</v>
      </c>
      <c r="X2865" s="117" t="s">
        <v>687</v>
      </c>
    </row>
    <row r="2866" spans="4:24" x14ac:dyDescent="0.25">
      <c r="D2866" s="117" t="s">
        <v>687</v>
      </c>
      <c r="E2866" s="117" t="s">
        <v>687</v>
      </c>
      <c r="F2866" s="117" t="s">
        <v>687</v>
      </c>
      <c r="G2866" s="117" t="s">
        <v>687</v>
      </c>
      <c r="H2866" s="434" t="s">
        <v>687</v>
      </c>
      <c r="W2866" s="117" t="s">
        <v>687</v>
      </c>
      <c r="X2866" s="117" t="s">
        <v>687</v>
      </c>
    </row>
    <row r="2867" spans="4:24" x14ac:dyDescent="0.25">
      <c r="D2867" s="117" t="s">
        <v>687</v>
      </c>
      <c r="E2867" s="117" t="s">
        <v>687</v>
      </c>
      <c r="F2867" s="117" t="s">
        <v>687</v>
      </c>
      <c r="G2867" s="117" t="s">
        <v>687</v>
      </c>
      <c r="H2867" s="434" t="s">
        <v>687</v>
      </c>
      <c r="W2867" s="117" t="s">
        <v>687</v>
      </c>
      <c r="X2867" s="117" t="s">
        <v>687</v>
      </c>
    </row>
    <row r="2868" spans="4:24" x14ac:dyDescent="0.25">
      <c r="D2868" s="117" t="s">
        <v>687</v>
      </c>
      <c r="E2868" s="117" t="s">
        <v>687</v>
      </c>
      <c r="F2868" s="117" t="s">
        <v>687</v>
      </c>
      <c r="G2868" s="117" t="s">
        <v>687</v>
      </c>
      <c r="H2868" s="434" t="s">
        <v>687</v>
      </c>
      <c r="W2868" s="117" t="s">
        <v>687</v>
      </c>
      <c r="X2868" s="117" t="s">
        <v>687</v>
      </c>
    </row>
    <row r="2869" spans="4:24" x14ac:dyDescent="0.25">
      <c r="D2869" s="117" t="s">
        <v>687</v>
      </c>
      <c r="E2869" s="117" t="s">
        <v>687</v>
      </c>
      <c r="F2869" s="117" t="s">
        <v>687</v>
      </c>
      <c r="G2869" s="117" t="s">
        <v>687</v>
      </c>
      <c r="H2869" s="434" t="s">
        <v>687</v>
      </c>
      <c r="W2869" s="117" t="s">
        <v>687</v>
      </c>
      <c r="X2869" s="117" t="s">
        <v>687</v>
      </c>
    </row>
    <row r="2870" spans="4:24" x14ac:dyDescent="0.25">
      <c r="D2870" s="117" t="s">
        <v>687</v>
      </c>
      <c r="E2870" s="117" t="s">
        <v>687</v>
      </c>
      <c r="F2870" s="117" t="s">
        <v>687</v>
      </c>
      <c r="G2870" s="117" t="s">
        <v>687</v>
      </c>
      <c r="H2870" s="434" t="s">
        <v>687</v>
      </c>
      <c r="W2870" s="117" t="s">
        <v>687</v>
      </c>
      <c r="X2870" s="117" t="s">
        <v>687</v>
      </c>
    </row>
    <row r="2871" spans="4:24" x14ac:dyDescent="0.25">
      <c r="D2871" s="117" t="s">
        <v>687</v>
      </c>
      <c r="E2871" s="117" t="s">
        <v>687</v>
      </c>
      <c r="F2871" s="117" t="s">
        <v>687</v>
      </c>
      <c r="G2871" s="117" t="s">
        <v>687</v>
      </c>
      <c r="H2871" s="434" t="s">
        <v>687</v>
      </c>
      <c r="W2871" s="117" t="s">
        <v>687</v>
      </c>
      <c r="X2871" s="117" t="s">
        <v>687</v>
      </c>
    </row>
    <row r="2872" spans="4:24" x14ac:dyDescent="0.25">
      <c r="D2872" s="117" t="s">
        <v>687</v>
      </c>
      <c r="E2872" s="117" t="s">
        <v>687</v>
      </c>
      <c r="F2872" s="117" t="s">
        <v>687</v>
      </c>
      <c r="G2872" s="117" t="s">
        <v>687</v>
      </c>
      <c r="H2872" s="434" t="s">
        <v>687</v>
      </c>
      <c r="W2872" s="117" t="s">
        <v>687</v>
      </c>
      <c r="X2872" s="117" t="s">
        <v>687</v>
      </c>
    </row>
    <row r="2873" spans="4:24" x14ac:dyDescent="0.25">
      <c r="D2873" s="117" t="s">
        <v>687</v>
      </c>
      <c r="E2873" s="117" t="s">
        <v>687</v>
      </c>
      <c r="F2873" s="117" t="s">
        <v>687</v>
      </c>
      <c r="G2873" s="117" t="s">
        <v>687</v>
      </c>
      <c r="H2873" s="434" t="s">
        <v>687</v>
      </c>
      <c r="W2873" s="117" t="s">
        <v>687</v>
      </c>
      <c r="X2873" s="117" t="s">
        <v>687</v>
      </c>
    </row>
    <row r="2874" spans="4:24" x14ac:dyDescent="0.25">
      <c r="D2874" s="117" t="s">
        <v>687</v>
      </c>
      <c r="E2874" s="117" t="s">
        <v>687</v>
      </c>
      <c r="F2874" s="117" t="s">
        <v>687</v>
      </c>
      <c r="G2874" s="117" t="s">
        <v>687</v>
      </c>
      <c r="H2874" s="434" t="s">
        <v>687</v>
      </c>
      <c r="W2874" s="117" t="s">
        <v>687</v>
      </c>
      <c r="X2874" s="117" t="s">
        <v>687</v>
      </c>
    </row>
    <row r="2875" spans="4:24" x14ac:dyDescent="0.25">
      <c r="D2875" s="117" t="s">
        <v>687</v>
      </c>
      <c r="E2875" s="117" t="s">
        <v>687</v>
      </c>
      <c r="F2875" s="117" t="s">
        <v>687</v>
      </c>
      <c r="G2875" s="117" t="s">
        <v>687</v>
      </c>
      <c r="H2875" s="434" t="s">
        <v>687</v>
      </c>
      <c r="W2875" s="117" t="s">
        <v>687</v>
      </c>
      <c r="X2875" s="117" t="s">
        <v>687</v>
      </c>
    </row>
    <row r="2876" spans="4:24" x14ac:dyDescent="0.25">
      <c r="D2876" s="117" t="s">
        <v>687</v>
      </c>
      <c r="E2876" s="117" t="s">
        <v>687</v>
      </c>
      <c r="F2876" s="117" t="s">
        <v>687</v>
      </c>
      <c r="G2876" s="117" t="s">
        <v>687</v>
      </c>
      <c r="H2876" s="434" t="s">
        <v>687</v>
      </c>
      <c r="W2876" s="117" t="s">
        <v>687</v>
      </c>
      <c r="X2876" s="117" t="s">
        <v>687</v>
      </c>
    </row>
    <row r="2877" spans="4:24" x14ac:dyDescent="0.25">
      <c r="D2877" s="117" t="s">
        <v>687</v>
      </c>
      <c r="E2877" s="117" t="s">
        <v>687</v>
      </c>
      <c r="F2877" s="117" t="s">
        <v>687</v>
      </c>
      <c r="G2877" s="117" t="s">
        <v>687</v>
      </c>
      <c r="H2877" s="434" t="s">
        <v>687</v>
      </c>
      <c r="W2877" s="117" t="s">
        <v>687</v>
      </c>
      <c r="X2877" s="117" t="s">
        <v>687</v>
      </c>
    </row>
    <row r="2878" spans="4:24" x14ac:dyDescent="0.25">
      <c r="D2878" s="117" t="s">
        <v>687</v>
      </c>
      <c r="E2878" s="117" t="s">
        <v>687</v>
      </c>
      <c r="F2878" s="117" t="s">
        <v>687</v>
      </c>
      <c r="G2878" s="117" t="s">
        <v>687</v>
      </c>
      <c r="H2878" s="434" t="s">
        <v>687</v>
      </c>
      <c r="W2878" s="117" t="s">
        <v>687</v>
      </c>
      <c r="X2878" s="117" t="s">
        <v>687</v>
      </c>
    </row>
    <row r="2879" spans="4:24" x14ac:dyDescent="0.25">
      <c r="D2879" s="117" t="s">
        <v>687</v>
      </c>
      <c r="E2879" s="117" t="s">
        <v>687</v>
      </c>
      <c r="F2879" s="117" t="s">
        <v>687</v>
      </c>
      <c r="G2879" s="117" t="s">
        <v>687</v>
      </c>
      <c r="H2879" s="434" t="s">
        <v>687</v>
      </c>
      <c r="W2879" s="117" t="s">
        <v>687</v>
      </c>
      <c r="X2879" s="117" t="s">
        <v>687</v>
      </c>
    </row>
    <row r="2880" spans="4:24" x14ac:dyDescent="0.25">
      <c r="D2880" s="117" t="s">
        <v>687</v>
      </c>
      <c r="E2880" s="117" t="s">
        <v>687</v>
      </c>
      <c r="F2880" s="117" t="s">
        <v>687</v>
      </c>
      <c r="G2880" s="117" t="s">
        <v>687</v>
      </c>
      <c r="H2880" s="434" t="s">
        <v>687</v>
      </c>
      <c r="W2880" s="117" t="s">
        <v>687</v>
      </c>
      <c r="X2880" s="117" t="s">
        <v>687</v>
      </c>
    </row>
    <row r="2881" spans="4:24" x14ac:dyDescent="0.25">
      <c r="D2881" s="117" t="s">
        <v>687</v>
      </c>
      <c r="E2881" s="117" t="s">
        <v>687</v>
      </c>
      <c r="F2881" s="117" t="s">
        <v>687</v>
      </c>
      <c r="G2881" s="117" t="s">
        <v>687</v>
      </c>
      <c r="H2881" s="434" t="s">
        <v>687</v>
      </c>
      <c r="W2881" s="117" t="s">
        <v>687</v>
      </c>
      <c r="X2881" s="117" t="s">
        <v>687</v>
      </c>
    </row>
    <row r="2882" spans="4:24" x14ac:dyDescent="0.25">
      <c r="D2882" s="117" t="s">
        <v>687</v>
      </c>
      <c r="E2882" s="117" t="s">
        <v>687</v>
      </c>
      <c r="F2882" s="117" t="s">
        <v>687</v>
      </c>
      <c r="G2882" s="117" t="s">
        <v>687</v>
      </c>
      <c r="H2882" s="434" t="s">
        <v>687</v>
      </c>
      <c r="W2882" s="117" t="s">
        <v>687</v>
      </c>
      <c r="X2882" s="117" t="s">
        <v>687</v>
      </c>
    </row>
    <row r="2883" spans="4:24" x14ac:dyDescent="0.25">
      <c r="D2883" s="117" t="s">
        <v>687</v>
      </c>
      <c r="E2883" s="117" t="s">
        <v>687</v>
      </c>
      <c r="F2883" s="117" t="s">
        <v>687</v>
      </c>
      <c r="G2883" s="117" t="s">
        <v>687</v>
      </c>
      <c r="H2883" s="434" t="s">
        <v>687</v>
      </c>
      <c r="W2883" s="117" t="s">
        <v>687</v>
      </c>
      <c r="X2883" s="117" t="s">
        <v>687</v>
      </c>
    </row>
    <row r="2884" spans="4:24" x14ac:dyDescent="0.25">
      <c r="D2884" s="117" t="s">
        <v>687</v>
      </c>
      <c r="E2884" s="117" t="s">
        <v>687</v>
      </c>
      <c r="F2884" s="117" t="s">
        <v>687</v>
      </c>
      <c r="G2884" s="117" t="s">
        <v>687</v>
      </c>
      <c r="H2884" s="434" t="s">
        <v>687</v>
      </c>
      <c r="W2884" s="117" t="s">
        <v>687</v>
      </c>
      <c r="X2884" s="117" t="s">
        <v>687</v>
      </c>
    </row>
    <row r="2885" spans="4:24" x14ac:dyDescent="0.25">
      <c r="D2885" s="117" t="s">
        <v>687</v>
      </c>
      <c r="E2885" s="117" t="s">
        <v>687</v>
      </c>
      <c r="F2885" s="117" t="s">
        <v>687</v>
      </c>
      <c r="G2885" s="117" t="s">
        <v>687</v>
      </c>
      <c r="H2885" s="434" t="s">
        <v>687</v>
      </c>
      <c r="W2885" s="117" t="s">
        <v>687</v>
      </c>
      <c r="X2885" s="117" t="s">
        <v>687</v>
      </c>
    </row>
    <row r="2886" spans="4:24" x14ac:dyDescent="0.25">
      <c r="D2886" s="117" t="s">
        <v>687</v>
      </c>
      <c r="E2886" s="117" t="s">
        <v>687</v>
      </c>
      <c r="F2886" s="117" t="s">
        <v>687</v>
      </c>
      <c r="G2886" s="117" t="s">
        <v>687</v>
      </c>
      <c r="H2886" s="434" t="s">
        <v>687</v>
      </c>
      <c r="W2886" s="117" t="s">
        <v>687</v>
      </c>
      <c r="X2886" s="117" t="s">
        <v>687</v>
      </c>
    </row>
    <row r="2887" spans="4:24" x14ac:dyDescent="0.25">
      <c r="D2887" s="117" t="s">
        <v>687</v>
      </c>
      <c r="E2887" s="117" t="s">
        <v>687</v>
      </c>
      <c r="F2887" s="117" t="s">
        <v>687</v>
      </c>
      <c r="G2887" s="117" t="s">
        <v>687</v>
      </c>
      <c r="H2887" s="434" t="s">
        <v>687</v>
      </c>
      <c r="W2887" s="117" t="s">
        <v>687</v>
      </c>
      <c r="X2887" s="117" t="s">
        <v>687</v>
      </c>
    </row>
    <row r="2888" spans="4:24" x14ac:dyDescent="0.25">
      <c r="D2888" s="117" t="s">
        <v>687</v>
      </c>
      <c r="E2888" s="117" t="s">
        <v>687</v>
      </c>
      <c r="F2888" s="117" t="s">
        <v>687</v>
      </c>
      <c r="G2888" s="117" t="s">
        <v>687</v>
      </c>
      <c r="H2888" s="434" t="s">
        <v>687</v>
      </c>
      <c r="W2888" s="117" t="s">
        <v>687</v>
      </c>
      <c r="X2888" s="117" t="s">
        <v>687</v>
      </c>
    </row>
    <row r="2889" spans="4:24" x14ac:dyDescent="0.25">
      <c r="D2889" s="117" t="s">
        <v>687</v>
      </c>
      <c r="E2889" s="117" t="s">
        <v>687</v>
      </c>
      <c r="F2889" s="117" t="s">
        <v>687</v>
      </c>
      <c r="G2889" s="117" t="s">
        <v>687</v>
      </c>
      <c r="H2889" s="434" t="s">
        <v>687</v>
      </c>
      <c r="W2889" s="117" t="s">
        <v>687</v>
      </c>
      <c r="X2889" s="117" t="s">
        <v>687</v>
      </c>
    </row>
    <row r="2890" spans="4:24" x14ac:dyDescent="0.25">
      <c r="D2890" s="117" t="s">
        <v>687</v>
      </c>
      <c r="E2890" s="117" t="s">
        <v>687</v>
      </c>
      <c r="F2890" s="117" t="s">
        <v>687</v>
      </c>
      <c r="G2890" s="117" t="s">
        <v>687</v>
      </c>
      <c r="H2890" s="434" t="s">
        <v>687</v>
      </c>
      <c r="W2890" s="117" t="s">
        <v>687</v>
      </c>
      <c r="X2890" s="117" t="s">
        <v>687</v>
      </c>
    </row>
    <row r="2891" spans="4:24" x14ac:dyDescent="0.25">
      <c r="D2891" s="117" t="s">
        <v>687</v>
      </c>
      <c r="E2891" s="117" t="s">
        <v>687</v>
      </c>
      <c r="F2891" s="117" t="s">
        <v>687</v>
      </c>
      <c r="G2891" s="117" t="s">
        <v>687</v>
      </c>
      <c r="H2891" s="434" t="s">
        <v>687</v>
      </c>
      <c r="W2891" s="117" t="s">
        <v>687</v>
      </c>
      <c r="X2891" s="117" t="s">
        <v>687</v>
      </c>
    </row>
    <row r="2892" spans="4:24" x14ac:dyDescent="0.25">
      <c r="D2892" s="117" t="s">
        <v>687</v>
      </c>
      <c r="E2892" s="117" t="s">
        <v>687</v>
      </c>
      <c r="F2892" s="117" t="s">
        <v>687</v>
      </c>
      <c r="G2892" s="117" t="s">
        <v>687</v>
      </c>
      <c r="H2892" s="434" t="s">
        <v>687</v>
      </c>
      <c r="W2892" s="117" t="s">
        <v>687</v>
      </c>
      <c r="X2892" s="117" t="s">
        <v>687</v>
      </c>
    </row>
    <row r="2893" spans="4:24" x14ac:dyDescent="0.25">
      <c r="D2893" s="117" t="s">
        <v>687</v>
      </c>
      <c r="E2893" s="117" t="s">
        <v>687</v>
      </c>
      <c r="F2893" s="117" t="s">
        <v>687</v>
      </c>
      <c r="G2893" s="117" t="s">
        <v>687</v>
      </c>
      <c r="H2893" s="434" t="s">
        <v>687</v>
      </c>
      <c r="W2893" s="117" t="s">
        <v>687</v>
      </c>
      <c r="X2893" s="117" t="s">
        <v>687</v>
      </c>
    </row>
    <row r="2894" spans="4:24" x14ac:dyDescent="0.25">
      <c r="D2894" s="117" t="s">
        <v>687</v>
      </c>
      <c r="E2894" s="117" t="s">
        <v>687</v>
      </c>
      <c r="F2894" s="117" t="s">
        <v>687</v>
      </c>
      <c r="G2894" s="117" t="s">
        <v>687</v>
      </c>
      <c r="H2894" s="434" t="s">
        <v>687</v>
      </c>
      <c r="W2894" s="117" t="s">
        <v>687</v>
      </c>
      <c r="X2894" s="117" t="s">
        <v>687</v>
      </c>
    </row>
    <row r="2895" spans="4:24" x14ac:dyDescent="0.25">
      <c r="D2895" s="117" t="s">
        <v>687</v>
      </c>
      <c r="E2895" s="117" t="s">
        <v>687</v>
      </c>
      <c r="F2895" s="117" t="s">
        <v>687</v>
      </c>
      <c r="G2895" s="117" t="s">
        <v>687</v>
      </c>
      <c r="H2895" s="434" t="s">
        <v>687</v>
      </c>
      <c r="W2895" s="117" t="s">
        <v>687</v>
      </c>
      <c r="X2895" s="117" t="s">
        <v>687</v>
      </c>
    </row>
    <row r="2896" spans="4:24" x14ac:dyDescent="0.25">
      <c r="D2896" s="117" t="s">
        <v>687</v>
      </c>
      <c r="E2896" s="117" t="s">
        <v>687</v>
      </c>
      <c r="F2896" s="117" t="s">
        <v>687</v>
      </c>
      <c r="G2896" s="117" t="s">
        <v>687</v>
      </c>
      <c r="H2896" s="434" t="s">
        <v>687</v>
      </c>
      <c r="W2896" s="117" t="s">
        <v>687</v>
      </c>
      <c r="X2896" s="117" t="s">
        <v>687</v>
      </c>
    </row>
    <row r="2897" spans="4:24" x14ac:dyDescent="0.25">
      <c r="D2897" s="117" t="s">
        <v>687</v>
      </c>
      <c r="E2897" s="117" t="s">
        <v>687</v>
      </c>
      <c r="F2897" s="117" t="s">
        <v>687</v>
      </c>
      <c r="G2897" s="117" t="s">
        <v>687</v>
      </c>
      <c r="H2897" s="434" t="s">
        <v>687</v>
      </c>
      <c r="W2897" s="117" t="s">
        <v>687</v>
      </c>
      <c r="X2897" s="117" t="s">
        <v>687</v>
      </c>
    </row>
    <row r="2898" spans="4:24" x14ac:dyDescent="0.25">
      <c r="D2898" s="117" t="s">
        <v>687</v>
      </c>
      <c r="E2898" s="117" t="s">
        <v>687</v>
      </c>
      <c r="F2898" s="117" t="s">
        <v>687</v>
      </c>
      <c r="G2898" s="117" t="s">
        <v>687</v>
      </c>
      <c r="H2898" s="434" t="s">
        <v>687</v>
      </c>
      <c r="W2898" s="117" t="s">
        <v>687</v>
      </c>
      <c r="X2898" s="117" t="s">
        <v>687</v>
      </c>
    </row>
    <row r="2899" spans="4:24" x14ac:dyDescent="0.25">
      <c r="D2899" s="117" t="s">
        <v>687</v>
      </c>
      <c r="E2899" s="117" t="s">
        <v>687</v>
      </c>
      <c r="F2899" s="117" t="s">
        <v>687</v>
      </c>
      <c r="G2899" s="117" t="s">
        <v>687</v>
      </c>
      <c r="H2899" s="434" t="s">
        <v>687</v>
      </c>
      <c r="W2899" s="117" t="s">
        <v>687</v>
      </c>
      <c r="X2899" s="117" t="s">
        <v>687</v>
      </c>
    </row>
    <row r="2900" spans="4:24" x14ac:dyDescent="0.25">
      <c r="D2900" s="117" t="s">
        <v>687</v>
      </c>
      <c r="E2900" s="117" t="s">
        <v>687</v>
      </c>
      <c r="F2900" s="117" t="s">
        <v>687</v>
      </c>
      <c r="G2900" s="117" t="s">
        <v>687</v>
      </c>
      <c r="H2900" s="434" t="s">
        <v>687</v>
      </c>
      <c r="W2900" s="117" t="s">
        <v>687</v>
      </c>
      <c r="X2900" s="117" t="s">
        <v>687</v>
      </c>
    </row>
    <row r="2901" spans="4:24" x14ac:dyDescent="0.25">
      <c r="D2901" s="117" t="s">
        <v>687</v>
      </c>
      <c r="E2901" s="117" t="s">
        <v>687</v>
      </c>
      <c r="F2901" s="117" t="s">
        <v>687</v>
      </c>
      <c r="G2901" s="117" t="s">
        <v>687</v>
      </c>
      <c r="H2901" s="434" t="s">
        <v>687</v>
      </c>
      <c r="W2901" s="117" t="s">
        <v>687</v>
      </c>
      <c r="X2901" s="117" t="s">
        <v>687</v>
      </c>
    </row>
    <row r="2902" spans="4:24" x14ac:dyDescent="0.25">
      <c r="D2902" s="117" t="s">
        <v>687</v>
      </c>
      <c r="E2902" s="117" t="s">
        <v>687</v>
      </c>
      <c r="F2902" s="117" t="s">
        <v>687</v>
      </c>
      <c r="G2902" s="117" t="s">
        <v>687</v>
      </c>
      <c r="H2902" s="434" t="s">
        <v>687</v>
      </c>
      <c r="W2902" s="117" t="s">
        <v>687</v>
      </c>
      <c r="X2902" s="117" t="s">
        <v>687</v>
      </c>
    </row>
    <row r="2903" spans="4:24" x14ac:dyDescent="0.25">
      <c r="D2903" s="117" t="s">
        <v>687</v>
      </c>
      <c r="E2903" s="117" t="s">
        <v>687</v>
      </c>
      <c r="F2903" s="117" t="s">
        <v>687</v>
      </c>
      <c r="G2903" s="117" t="s">
        <v>687</v>
      </c>
      <c r="H2903" s="434" t="s">
        <v>687</v>
      </c>
      <c r="W2903" s="117" t="s">
        <v>687</v>
      </c>
      <c r="X2903" s="117" t="s">
        <v>687</v>
      </c>
    </row>
    <row r="2904" spans="4:24" x14ac:dyDescent="0.25">
      <c r="D2904" s="117" t="s">
        <v>687</v>
      </c>
      <c r="E2904" s="117" t="s">
        <v>687</v>
      </c>
      <c r="F2904" s="117" t="s">
        <v>687</v>
      </c>
      <c r="G2904" s="117" t="s">
        <v>687</v>
      </c>
      <c r="H2904" s="434" t="s">
        <v>687</v>
      </c>
      <c r="W2904" s="117" t="s">
        <v>687</v>
      </c>
      <c r="X2904" s="117" t="s">
        <v>687</v>
      </c>
    </row>
    <row r="2905" spans="4:24" x14ac:dyDescent="0.25">
      <c r="D2905" s="117" t="s">
        <v>687</v>
      </c>
      <c r="E2905" s="117" t="s">
        <v>687</v>
      </c>
      <c r="F2905" s="117" t="s">
        <v>687</v>
      </c>
      <c r="G2905" s="117" t="s">
        <v>687</v>
      </c>
      <c r="H2905" s="434" t="s">
        <v>687</v>
      </c>
      <c r="W2905" s="117" t="s">
        <v>687</v>
      </c>
      <c r="X2905" s="117" t="s">
        <v>687</v>
      </c>
    </row>
    <row r="2906" spans="4:24" x14ac:dyDescent="0.25">
      <c r="D2906" s="117" t="s">
        <v>687</v>
      </c>
      <c r="E2906" s="117" t="s">
        <v>687</v>
      </c>
      <c r="F2906" s="117" t="s">
        <v>687</v>
      </c>
      <c r="G2906" s="117" t="s">
        <v>687</v>
      </c>
      <c r="H2906" s="434" t="s">
        <v>687</v>
      </c>
      <c r="W2906" s="117" t="s">
        <v>687</v>
      </c>
      <c r="X2906" s="117" t="s">
        <v>687</v>
      </c>
    </row>
    <row r="2907" spans="4:24" x14ac:dyDescent="0.25">
      <c r="D2907" s="117" t="s">
        <v>687</v>
      </c>
      <c r="E2907" s="117" t="s">
        <v>687</v>
      </c>
      <c r="F2907" s="117" t="s">
        <v>687</v>
      </c>
      <c r="G2907" s="117" t="s">
        <v>687</v>
      </c>
      <c r="H2907" s="434" t="s">
        <v>687</v>
      </c>
      <c r="W2907" s="117" t="s">
        <v>687</v>
      </c>
      <c r="X2907" s="117" t="s">
        <v>687</v>
      </c>
    </row>
    <row r="2908" spans="4:24" x14ac:dyDescent="0.25">
      <c r="D2908" s="117" t="s">
        <v>687</v>
      </c>
      <c r="E2908" s="117" t="s">
        <v>687</v>
      </c>
      <c r="F2908" s="117" t="s">
        <v>687</v>
      </c>
      <c r="G2908" s="117" t="s">
        <v>687</v>
      </c>
      <c r="H2908" s="434" t="s">
        <v>687</v>
      </c>
      <c r="W2908" s="117" t="s">
        <v>687</v>
      </c>
      <c r="X2908" s="117" t="s">
        <v>687</v>
      </c>
    </row>
    <row r="2909" spans="4:24" x14ac:dyDescent="0.25">
      <c r="D2909" s="117" t="s">
        <v>687</v>
      </c>
      <c r="E2909" s="117" t="s">
        <v>687</v>
      </c>
      <c r="F2909" s="117" t="s">
        <v>687</v>
      </c>
      <c r="G2909" s="117" t="s">
        <v>687</v>
      </c>
      <c r="H2909" s="434" t="s">
        <v>687</v>
      </c>
      <c r="W2909" s="117" t="s">
        <v>687</v>
      </c>
      <c r="X2909" s="117" t="s">
        <v>687</v>
      </c>
    </row>
    <row r="2910" spans="4:24" x14ac:dyDescent="0.25">
      <c r="D2910" s="117" t="s">
        <v>687</v>
      </c>
      <c r="E2910" s="117" t="s">
        <v>687</v>
      </c>
      <c r="F2910" s="117" t="s">
        <v>687</v>
      </c>
      <c r="G2910" s="117" t="s">
        <v>687</v>
      </c>
      <c r="H2910" s="434" t="s">
        <v>687</v>
      </c>
      <c r="W2910" s="117" t="s">
        <v>687</v>
      </c>
      <c r="X2910" s="117" t="s">
        <v>687</v>
      </c>
    </row>
    <row r="2911" spans="4:24" x14ac:dyDescent="0.25">
      <c r="D2911" s="117" t="s">
        <v>687</v>
      </c>
      <c r="E2911" s="117" t="s">
        <v>687</v>
      </c>
      <c r="F2911" s="117" t="s">
        <v>687</v>
      </c>
      <c r="G2911" s="117" t="s">
        <v>687</v>
      </c>
      <c r="H2911" s="434" t="s">
        <v>687</v>
      </c>
      <c r="W2911" s="117" t="s">
        <v>687</v>
      </c>
      <c r="X2911" s="117" t="s">
        <v>687</v>
      </c>
    </row>
    <row r="2912" spans="4:24" x14ac:dyDescent="0.25">
      <c r="D2912" s="117" t="s">
        <v>687</v>
      </c>
      <c r="E2912" s="117" t="s">
        <v>687</v>
      </c>
      <c r="F2912" s="117" t="s">
        <v>687</v>
      </c>
      <c r="G2912" s="117" t="s">
        <v>687</v>
      </c>
      <c r="H2912" s="434" t="s">
        <v>687</v>
      </c>
      <c r="W2912" s="117" t="s">
        <v>687</v>
      </c>
      <c r="X2912" s="117" t="s">
        <v>687</v>
      </c>
    </row>
    <row r="2913" spans="4:24" x14ac:dyDescent="0.25">
      <c r="D2913" s="117" t="s">
        <v>687</v>
      </c>
      <c r="E2913" s="117" t="s">
        <v>687</v>
      </c>
      <c r="F2913" s="117" t="s">
        <v>687</v>
      </c>
      <c r="G2913" s="117" t="s">
        <v>687</v>
      </c>
      <c r="H2913" s="434" t="s">
        <v>687</v>
      </c>
      <c r="W2913" s="117" t="s">
        <v>687</v>
      </c>
      <c r="X2913" s="117" t="s">
        <v>687</v>
      </c>
    </row>
    <row r="2914" spans="4:24" x14ac:dyDescent="0.25">
      <c r="D2914" s="117" t="s">
        <v>687</v>
      </c>
      <c r="E2914" s="117" t="s">
        <v>687</v>
      </c>
      <c r="F2914" s="117" t="s">
        <v>687</v>
      </c>
      <c r="G2914" s="117" t="s">
        <v>687</v>
      </c>
      <c r="H2914" s="434" t="s">
        <v>687</v>
      </c>
      <c r="W2914" s="117" t="s">
        <v>687</v>
      </c>
      <c r="X2914" s="117" t="s">
        <v>687</v>
      </c>
    </row>
    <row r="2915" spans="4:24" x14ac:dyDescent="0.25">
      <c r="D2915" s="117" t="s">
        <v>687</v>
      </c>
      <c r="E2915" s="117" t="s">
        <v>687</v>
      </c>
      <c r="F2915" s="117" t="s">
        <v>687</v>
      </c>
      <c r="G2915" s="117" t="s">
        <v>687</v>
      </c>
      <c r="H2915" s="434" t="s">
        <v>687</v>
      </c>
      <c r="W2915" s="117" t="s">
        <v>687</v>
      </c>
      <c r="X2915" s="117" t="s">
        <v>687</v>
      </c>
    </row>
    <row r="2916" spans="4:24" x14ac:dyDescent="0.25">
      <c r="D2916" s="117" t="s">
        <v>687</v>
      </c>
      <c r="E2916" s="117" t="s">
        <v>687</v>
      </c>
      <c r="F2916" s="117" t="s">
        <v>687</v>
      </c>
      <c r="G2916" s="117" t="s">
        <v>687</v>
      </c>
      <c r="H2916" s="434" t="s">
        <v>687</v>
      </c>
      <c r="W2916" s="117" t="s">
        <v>687</v>
      </c>
      <c r="X2916" s="117" t="s">
        <v>687</v>
      </c>
    </row>
    <row r="2917" spans="4:24" x14ac:dyDescent="0.25">
      <c r="D2917" s="117" t="s">
        <v>687</v>
      </c>
      <c r="E2917" s="117" t="s">
        <v>687</v>
      </c>
      <c r="F2917" s="117" t="s">
        <v>687</v>
      </c>
      <c r="G2917" s="117" t="s">
        <v>687</v>
      </c>
      <c r="H2917" s="434" t="s">
        <v>687</v>
      </c>
      <c r="W2917" s="117" t="s">
        <v>687</v>
      </c>
      <c r="X2917" s="117" t="s">
        <v>687</v>
      </c>
    </row>
    <row r="2918" spans="4:24" x14ac:dyDescent="0.25">
      <c r="D2918" s="117" t="s">
        <v>687</v>
      </c>
      <c r="E2918" s="117" t="s">
        <v>687</v>
      </c>
      <c r="F2918" s="117" t="s">
        <v>687</v>
      </c>
      <c r="G2918" s="117" t="s">
        <v>687</v>
      </c>
      <c r="H2918" s="434" t="s">
        <v>687</v>
      </c>
      <c r="W2918" s="117" t="s">
        <v>687</v>
      </c>
      <c r="X2918" s="117" t="s">
        <v>687</v>
      </c>
    </row>
    <row r="2919" spans="4:24" x14ac:dyDescent="0.25">
      <c r="D2919" s="117" t="s">
        <v>687</v>
      </c>
      <c r="E2919" s="117" t="s">
        <v>687</v>
      </c>
      <c r="F2919" s="117" t="s">
        <v>687</v>
      </c>
      <c r="G2919" s="117" t="s">
        <v>687</v>
      </c>
      <c r="H2919" s="434" t="s">
        <v>687</v>
      </c>
      <c r="W2919" s="117" t="s">
        <v>687</v>
      </c>
      <c r="X2919" s="117" t="s">
        <v>687</v>
      </c>
    </row>
    <row r="2920" spans="4:24" x14ac:dyDescent="0.25">
      <c r="D2920" s="117" t="s">
        <v>687</v>
      </c>
      <c r="E2920" s="117" t="s">
        <v>687</v>
      </c>
      <c r="F2920" s="117" t="s">
        <v>687</v>
      </c>
      <c r="G2920" s="117" t="s">
        <v>687</v>
      </c>
      <c r="H2920" s="434" t="s">
        <v>687</v>
      </c>
      <c r="W2920" s="117" t="s">
        <v>687</v>
      </c>
      <c r="X2920" s="117" t="s">
        <v>687</v>
      </c>
    </row>
    <row r="2921" spans="4:24" x14ac:dyDescent="0.25">
      <c r="D2921" s="117" t="s">
        <v>687</v>
      </c>
      <c r="E2921" s="117" t="s">
        <v>687</v>
      </c>
      <c r="F2921" s="117" t="s">
        <v>687</v>
      </c>
      <c r="G2921" s="117" t="s">
        <v>687</v>
      </c>
      <c r="H2921" s="434" t="s">
        <v>687</v>
      </c>
      <c r="W2921" s="117" t="s">
        <v>687</v>
      </c>
      <c r="X2921" s="117" t="s">
        <v>687</v>
      </c>
    </row>
    <row r="2922" spans="4:24" x14ac:dyDescent="0.25">
      <c r="D2922" s="117" t="s">
        <v>687</v>
      </c>
      <c r="E2922" s="117" t="s">
        <v>687</v>
      </c>
      <c r="F2922" s="117" t="s">
        <v>687</v>
      </c>
      <c r="G2922" s="117" t="s">
        <v>687</v>
      </c>
      <c r="H2922" s="434" t="s">
        <v>687</v>
      </c>
      <c r="W2922" s="117" t="s">
        <v>687</v>
      </c>
      <c r="X2922" s="117" t="s">
        <v>687</v>
      </c>
    </row>
    <row r="2923" spans="4:24" x14ac:dyDescent="0.25">
      <c r="D2923" s="117" t="s">
        <v>687</v>
      </c>
      <c r="E2923" s="117" t="s">
        <v>687</v>
      </c>
      <c r="F2923" s="117" t="s">
        <v>687</v>
      </c>
      <c r="G2923" s="117" t="s">
        <v>687</v>
      </c>
      <c r="H2923" s="434" t="s">
        <v>687</v>
      </c>
      <c r="W2923" s="117" t="s">
        <v>687</v>
      </c>
      <c r="X2923" s="117" t="s">
        <v>687</v>
      </c>
    </row>
    <row r="2924" spans="4:24" x14ac:dyDescent="0.25">
      <c r="D2924" s="117" t="s">
        <v>687</v>
      </c>
      <c r="E2924" s="117" t="s">
        <v>687</v>
      </c>
      <c r="F2924" s="117" t="s">
        <v>687</v>
      </c>
      <c r="G2924" s="117" t="s">
        <v>687</v>
      </c>
      <c r="H2924" s="434" t="s">
        <v>687</v>
      </c>
      <c r="W2924" s="117" t="s">
        <v>687</v>
      </c>
      <c r="X2924" s="117" t="s">
        <v>687</v>
      </c>
    </row>
    <row r="2925" spans="4:24" x14ac:dyDescent="0.25">
      <c r="D2925" s="117" t="s">
        <v>687</v>
      </c>
      <c r="E2925" s="117" t="s">
        <v>687</v>
      </c>
      <c r="F2925" s="117" t="s">
        <v>687</v>
      </c>
      <c r="G2925" s="117" t="s">
        <v>687</v>
      </c>
      <c r="H2925" s="434" t="s">
        <v>687</v>
      </c>
      <c r="W2925" s="117" t="s">
        <v>687</v>
      </c>
      <c r="X2925" s="117" t="s">
        <v>687</v>
      </c>
    </row>
    <row r="2926" spans="4:24" x14ac:dyDescent="0.25">
      <c r="D2926" s="117" t="s">
        <v>687</v>
      </c>
      <c r="E2926" s="117" t="s">
        <v>687</v>
      </c>
      <c r="F2926" s="117" t="s">
        <v>687</v>
      </c>
      <c r="G2926" s="117" t="s">
        <v>687</v>
      </c>
      <c r="H2926" s="434" t="s">
        <v>687</v>
      </c>
      <c r="W2926" s="117" t="s">
        <v>687</v>
      </c>
      <c r="X2926" s="117" t="s">
        <v>687</v>
      </c>
    </row>
    <row r="2927" spans="4:24" x14ac:dyDescent="0.25">
      <c r="D2927" s="117" t="s">
        <v>687</v>
      </c>
      <c r="E2927" s="117" t="s">
        <v>687</v>
      </c>
      <c r="F2927" s="117" t="s">
        <v>687</v>
      </c>
      <c r="G2927" s="117" t="s">
        <v>687</v>
      </c>
      <c r="H2927" s="434" t="s">
        <v>687</v>
      </c>
      <c r="W2927" s="117" t="s">
        <v>687</v>
      </c>
      <c r="X2927" s="117" t="s">
        <v>687</v>
      </c>
    </row>
    <row r="2928" spans="4:24" x14ac:dyDescent="0.25">
      <c r="D2928" s="117" t="s">
        <v>687</v>
      </c>
      <c r="E2928" s="117" t="s">
        <v>687</v>
      </c>
      <c r="F2928" s="117" t="s">
        <v>687</v>
      </c>
      <c r="G2928" s="117" t="s">
        <v>687</v>
      </c>
      <c r="H2928" s="434" t="s">
        <v>687</v>
      </c>
      <c r="W2928" s="117" t="s">
        <v>687</v>
      </c>
      <c r="X2928" s="117" t="s">
        <v>687</v>
      </c>
    </row>
    <row r="2929" spans="4:24" x14ac:dyDescent="0.25">
      <c r="D2929" s="117" t="s">
        <v>687</v>
      </c>
      <c r="E2929" s="117" t="s">
        <v>687</v>
      </c>
      <c r="F2929" s="117" t="s">
        <v>687</v>
      </c>
      <c r="G2929" s="117" t="s">
        <v>687</v>
      </c>
      <c r="H2929" s="434" t="s">
        <v>687</v>
      </c>
      <c r="W2929" s="117" t="s">
        <v>687</v>
      </c>
      <c r="X2929" s="117" t="s">
        <v>687</v>
      </c>
    </row>
    <row r="2930" spans="4:24" x14ac:dyDescent="0.25">
      <c r="D2930" s="117" t="s">
        <v>687</v>
      </c>
      <c r="E2930" s="117" t="s">
        <v>687</v>
      </c>
      <c r="F2930" s="117" t="s">
        <v>687</v>
      </c>
      <c r="G2930" s="117" t="s">
        <v>687</v>
      </c>
      <c r="H2930" s="434" t="s">
        <v>687</v>
      </c>
      <c r="W2930" s="117" t="s">
        <v>687</v>
      </c>
      <c r="X2930" s="117" t="s">
        <v>687</v>
      </c>
    </row>
    <row r="2931" spans="4:24" x14ac:dyDescent="0.25">
      <c r="D2931" s="117" t="s">
        <v>687</v>
      </c>
      <c r="E2931" s="117" t="s">
        <v>687</v>
      </c>
      <c r="F2931" s="117" t="s">
        <v>687</v>
      </c>
      <c r="G2931" s="117" t="s">
        <v>687</v>
      </c>
      <c r="H2931" s="434" t="s">
        <v>687</v>
      </c>
      <c r="W2931" s="117" t="s">
        <v>687</v>
      </c>
      <c r="X2931" s="117" t="s">
        <v>687</v>
      </c>
    </row>
    <row r="2932" spans="4:24" x14ac:dyDescent="0.25">
      <c r="D2932" s="117" t="s">
        <v>687</v>
      </c>
      <c r="E2932" s="117" t="s">
        <v>687</v>
      </c>
      <c r="F2932" s="117" t="s">
        <v>687</v>
      </c>
      <c r="G2932" s="117" t="s">
        <v>687</v>
      </c>
      <c r="H2932" s="434" t="s">
        <v>687</v>
      </c>
      <c r="W2932" s="117" t="s">
        <v>687</v>
      </c>
      <c r="X2932" s="117" t="s">
        <v>687</v>
      </c>
    </row>
    <row r="2933" spans="4:24" x14ac:dyDescent="0.25">
      <c r="D2933" s="117" t="s">
        <v>687</v>
      </c>
      <c r="E2933" s="117" t="s">
        <v>687</v>
      </c>
      <c r="F2933" s="117" t="s">
        <v>687</v>
      </c>
      <c r="G2933" s="117" t="s">
        <v>687</v>
      </c>
      <c r="H2933" s="434" t="s">
        <v>687</v>
      </c>
      <c r="W2933" s="117" t="s">
        <v>687</v>
      </c>
      <c r="X2933" s="117" t="s">
        <v>687</v>
      </c>
    </row>
    <row r="2934" spans="4:24" x14ac:dyDescent="0.25">
      <c r="D2934" s="117" t="s">
        <v>687</v>
      </c>
      <c r="E2934" s="117" t="s">
        <v>687</v>
      </c>
      <c r="F2934" s="117" t="s">
        <v>687</v>
      </c>
      <c r="G2934" s="117" t="s">
        <v>687</v>
      </c>
      <c r="H2934" s="434" t="s">
        <v>687</v>
      </c>
      <c r="W2934" s="117" t="s">
        <v>687</v>
      </c>
      <c r="X2934" s="117" t="s">
        <v>687</v>
      </c>
    </row>
    <row r="2935" spans="4:24" x14ac:dyDescent="0.25">
      <c r="D2935" s="117" t="s">
        <v>687</v>
      </c>
      <c r="E2935" s="117" t="s">
        <v>687</v>
      </c>
      <c r="F2935" s="117" t="s">
        <v>687</v>
      </c>
      <c r="G2935" s="117" t="s">
        <v>687</v>
      </c>
      <c r="H2935" s="434" t="s">
        <v>687</v>
      </c>
      <c r="W2935" s="117" t="s">
        <v>687</v>
      </c>
      <c r="X2935" s="117" t="s">
        <v>687</v>
      </c>
    </row>
    <row r="2936" spans="4:24" x14ac:dyDescent="0.25">
      <c r="D2936" s="117" t="s">
        <v>687</v>
      </c>
      <c r="E2936" s="117" t="s">
        <v>687</v>
      </c>
      <c r="F2936" s="117" t="s">
        <v>687</v>
      </c>
      <c r="G2936" s="117" t="s">
        <v>687</v>
      </c>
      <c r="H2936" s="434" t="s">
        <v>687</v>
      </c>
      <c r="W2936" s="117" t="s">
        <v>687</v>
      </c>
      <c r="X2936" s="117" t="s">
        <v>687</v>
      </c>
    </row>
    <row r="2937" spans="4:24" x14ac:dyDescent="0.25">
      <c r="D2937" s="117" t="s">
        <v>687</v>
      </c>
      <c r="E2937" s="117" t="s">
        <v>687</v>
      </c>
      <c r="F2937" s="117" t="s">
        <v>687</v>
      </c>
      <c r="G2937" s="117" t="s">
        <v>687</v>
      </c>
      <c r="H2937" s="434" t="s">
        <v>687</v>
      </c>
      <c r="W2937" s="117" t="s">
        <v>687</v>
      </c>
      <c r="X2937" s="117" t="s">
        <v>687</v>
      </c>
    </row>
    <row r="2938" spans="4:24" x14ac:dyDescent="0.25">
      <c r="D2938" s="117" t="s">
        <v>687</v>
      </c>
      <c r="E2938" s="117" t="s">
        <v>687</v>
      </c>
      <c r="F2938" s="117" t="s">
        <v>687</v>
      </c>
      <c r="G2938" s="117" t="s">
        <v>687</v>
      </c>
      <c r="H2938" s="434" t="s">
        <v>687</v>
      </c>
      <c r="W2938" s="117" t="s">
        <v>687</v>
      </c>
      <c r="X2938" s="117" t="s">
        <v>687</v>
      </c>
    </row>
    <row r="2939" spans="4:24" x14ac:dyDescent="0.25">
      <c r="D2939" s="117" t="s">
        <v>687</v>
      </c>
      <c r="E2939" s="117" t="s">
        <v>687</v>
      </c>
      <c r="F2939" s="117" t="s">
        <v>687</v>
      </c>
      <c r="G2939" s="117" t="s">
        <v>687</v>
      </c>
      <c r="H2939" s="434" t="s">
        <v>687</v>
      </c>
      <c r="W2939" s="117" t="s">
        <v>687</v>
      </c>
      <c r="X2939" s="117" t="s">
        <v>687</v>
      </c>
    </row>
    <row r="2940" spans="4:24" x14ac:dyDescent="0.25">
      <c r="D2940" s="117" t="s">
        <v>687</v>
      </c>
      <c r="E2940" s="117" t="s">
        <v>687</v>
      </c>
      <c r="F2940" s="117" t="s">
        <v>687</v>
      </c>
      <c r="G2940" s="117" t="s">
        <v>687</v>
      </c>
      <c r="H2940" s="434" t="s">
        <v>687</v>
      </c>
      <c r="W2940" s="117" t="s">
        <v>687</v>
      </c>
      <c r="X2940" s="117" t="s">
        <v>687</v>
      </c>
    </row>
    <row r="2941" spans="4:24" x14ac:dyDescent="0.25">
      <c r="D2941" s="117" t="s">
        <v>687</v>
      </c>
      <c r="E2941" s="117" t="s">
        <v>687</v>
      </c>
      <c r="F2941" s="117" t="s">
        <v>687</v>
      </c>
      <c r="G2941" s="117" t="s">
        <v>687</v>
      </c>
      <c r="H2941" s="434" t="s">
        <v>687</v>
      </c>
      <c r="W2941" s="117" t="s">
        <v>687</v>
      </c>
      <c r="X2941" s="117" t="s">
        <v>687</v>
      </c>
    </row>
    <row r="2942" spans="4:24" x14ac:dyDescent="0.25">
      <c r="D2942" s="117" t="s">
        <v>687</v>
      </c>
      <c r="E2942" s="117" t="s">
        <v>687</v>
      </c>
      <c r="F2942" s="117" t="s">
        <v>687</v>
      </c>
      <c r="G2942" s="117" t="s">
        <v>687</v>
      </c>
      <c r="H2942" s="434" t="s">
        <v>687</v>
      </c>
      <c r="W2942" s="117" t="s">
        <v>687</v>
      </c>
      <c r="X2942" s="117" t="s">
        <v>687</v>
      </c>
    </row>
    <row r="2943" spans="4:24" x14ac:dyDescent="0.25">
      <c r="D2943" s="117" t="s">
        <v>687</v>
      </c>
      <c r="E2943" s="117" t="s">
        <v>687</v>
      </c>
      <c r="F2943" s="117" t="s">
        <v>687</v>
      </c>
      <c r="G2943" s="117" t="s">
        <v>687</v>
      </c>
      <c r="H2943" s="434" t="s">
        <v>687</v>
      </c>
      <c r="W2943" s="117" t="s">
        <v>687</v>
      </c>
      <c r="X2943" s="117" t="s">
        <v>687</v>
      </c>
    </row>
    <row r="2944" spans="4:24" x14ac:dyDescent="0.25">
      <c r="D2944" s="117" t="s">
        <v>687</v>
      </c>
      <c r="E2944" s="117" t="s">
        <v>687</v>
      </c>
      <c r="F2944" s="117" t="s">
        <v>687</v>
      </c>
      <c r="G2944" s="117" t="s">
        <v>687</v>
      </c>
      <c r="H2944" s="434" t="s">
        <v>687</v>
      </c>
      <c r="W2944" s="117" t="s">
        <v>687</v>
      </c>
      <c r="X2944" s="117" t="s">
        <v>687</v>
      </c>
    </row>
    <row r="2945" spans="4:24" x14ac:dyDescent="0.25">
      <c r="D2945" s="117" t="s">
        <v>687</v>
      </c>
      <c r="E2945" s="117" t="s">
        <v>687</v>
      </c>
      <c r="F2945" s="117" t="s">
        <v>687</v>
      </c>
      <c r="G2945" s="117" t="s">
        <v>687</v>
      </c>
      <c r="H2945" s="434" t="s">
        <v>687</v>
      </c>
      <c r="W2945" s="117" t="s">
        <v>687</v>
      </c>
      <c r="X2945" s="117" t="s">
        <v>687</v>
      </c>
    </row>
    <row r="2946" spans="4:24" x14ac:dyDescent="0.25">
      <c r="D2946" s="117" t="s">
        <v>687</v>
      </c>
      <c r="E2946" s="117" t="s">
        <v>687</v>
      </c>
      <c r="F2946" s="117" t="s">
        <v>687</v>
      </c>
      <c r="G2946" s="117" t="s">
        <v>687</v>
      </c>
      <c r="H2946" s="434" t="s">
        <v>687</v>
      </c>
      <c r="W2946" s="117" t="s">
        <v>687</v>
      </c>
      <c r="X2946" s="117" t="s">
        <v>687</v>
      </c>
    </row>
    <row r="2947" spans="4:24" x14ac:dyDescent="0.25">
      <c r="D2947" s="117" t="s">
        <v>687</v>
      </c>
      <c r="E2947" s="117" t="s">
        <v>687</v>
      </c>
      <c r="F2947" s="117" t="s">
        <v>687</v>
      </c>
      <c r="G2947" s="117" t="s">
        <v>687</v>
      </c>
      <c r="H2947" s="434" t="s">
        <v>687</v>
      </c>
      <c r="W2947" s="117" t="s">
        <v>687</v>
      </c>
      <c r="X2947" s="117" t="s">
        <v>687</v>
      </c>
    </row>
    <row r="2948" spans="4:24" x14ac:dyDescent="0.25">
      <c r="D2948" s="117" t="s">
        <v>687</v>
      </c>
      <c r="E2948" s="117" t="s">
        <v>687</v>
      </c>
      <c r="F2948" s="117" t="s">
        <v>687</v>
      </c>
      <c r="G2948" s="117" t="s">
        <v>687</v>
      </c>
      <c r="H2948" s="434" t="s">
        <v>687</v>
      </c>
      <c r="W2948" s="117" t="s">
        <v>687</v>
      </c>
      <c r="X2948" s="117" t="s">
        <v>687</v>
      </c>
    </row>
    <row r="2949" spans="4:24" x14ac:dyDescent="0.25">
      <c r="D2949" s="117" t="s">
        <v>687</v>
      </c>
      <c r="E2949" s="117" t="s">
        <v>687</v>
      </c>
      <c r="F2949" s="117" t="s">
        <v>687</v>
      </c>
      <c r="G2949" s="117" t="s">
        <v>687</v>
      </c>
      <c r="H2949" s="434" t="s">
        <v>687</v>
      </c>
      <c r="W2949" s="117" t="s">
        <v>687</v>
      </c>
      <c r="X2949" s="117" t="s">
        <v>687</v>
      </c>
    </row>
    <row r="2950" spans="4:24" x14ac:dyDescent="0.25">
      <c r="D2950" s="117" t="s">
        <v>687</v>
      </c>
      <c r="E2950" s="117" t="s">
        <v>687</v>
      </c>
      <c r="F2950" s="117" t="s">
        <v>687</v>
      </c>
      <c r="G2950" s="117" t="s">
        <v>687</v>
      </c>
      <c r="H2950" s="434" t="s">
        <v>687</v>
      </c>
      <c r="W2950" s="117" t="s">
        <v>687</v>
      </c>
      <c r="X2950" s="117" t="s">
        <v>687</v>
      </c>
    </row>
    <row r="2951" spans="4:24" x14ac:dyDescent="0.25">
      <c r="D2951" s="117" t="s">
        <v>687</v>
      </c>
      <c r="E2951" s="117" t="s">
        <v>687</v>
      </c>
      <c r="F2951" s="117" t="s">
        <v>687</v>
      </c>
      <c r="G2951" s="117" t="s">
        <v>687</v>
      </c>
      <c r="H2951" s="434" t="s">
        <v>687</v>
      </c>
      <c r="W2951" s="117" t="s">
        <v>687</v>
      </c>
      <c r="X2951" s="117" t="s">
        <v>687</v>
      </c>
    </row>
    <row r="2952" spans="4:24" x14ac:dyDescent="0.25">
      <c r="D2952" s="117" t="s">
        <v>687</v>
      </c>
      <c r="E2952" s="117" t="s">
        <v>687</v>
      </c>
      <c r="F2952" s="117" t="s">
        <v>687</v>
      </c>
      <c r="G2952" s="117" t="s">
        <v>687</v>
      </c>
      <c r="H2952" s="434" t="s">
        <v>687</v>
      </c>
      <c r="W2952" s="117" t="s">
        <v>687</v>
      </c>
      <c r="X2952" s="117" t="s">
        <v>687</v>
      </c>
    </row>
    <row r="2953" spans="4:24" x14ac:dyDescent="0.25">
      <c r="D2953" s="117" t="s">
        <v>687</v>
      </c>
      <c r="E2953" s="117" t="s">
        <v>687</v>
      </c>
      <c r="F2953" s="117" t="s">
        <v>687</v>
      </c>
      <c r="G2953" s="117" t="s">
        <v>687</v>
      </c>
      <c r="H2953" s="434" t="s">
        <v>687</v>
      </c>
      <c r="W2953" s="117" t="s">
        <v>687</v>
      </c>
      <c r="X2953" s="117" t="s">
        <v>687</v>
      </c>
    </row>
    <row r="2954" spans="4:24" x14ac:dyDescent="0.25">
      <c r="D2954" s="117" t="s">
        <v>687</v>
      </c>
      <c r="E2954" s="117" t="s">
        <v>687</v>
      </c>
      <c r="F2954" s="117" t="s">
        <v>687</v>
      </c>
      <c r="G2954" s="117" t="s">
        <v>687</v>
      </c>
      <c r="H2954" s="434" t="s">
        <v>687</v>
      </c>
      <c r="W2954" s="117" t="s">
        <v>687</v>
      </c>
      <c r="X2954" s="117" t="s">
        <v>687</v>
      </c>
    </row>
    <row r="2955" spans="4:24" x14ac:dyDescent="0.25">
      <c r="D2955" s="117" t="s">
        <v>687</v>
      </c>
      <c r="E2955" s="117" t="s">
        <v>687</v>
      </c>
      <c r="F2955" s="117" t="s">
        <v>687</v>
      </c>
      <c r="G2955" s="117" t="s">
        <v>687</v>
      </c>
      <c r="H2955" s="434" t="s">
        <v>687</v>
      </c>
      <c r="W2955" s="117" t="s">
        <v>687</v>
      </c>
      <c r="X2955" s="117" t="s">
        <v>687</v>
      </c>
    </row>
    <row r="2956" spans="4:24" x14ac:dyDescent="0.25">
      <c r="D2956" s="117" t="s">
        <v>687</v>
      </c>
      <c r="E2956" s="117" t="s">
        <v>687</v>
      </c>
      <c r="F2956" s="117" t="s">
        <v>687</v>
      </c>
      <c r="G2956" s="117" t="s">
        <v>687</v>
      </c>
      <c r="H2956" s="434" t="s">
        <v>687</v>
      </c>
      <c r="W2956" s="117" t="s">
        <v>687</v>
      </c>
      <c r="X2956" s="117" t="s">
        <v>687</v>
      </c>
    </row>
    <row r="2957" spans="4:24" x14ac:dyDescent="0.25">
      <c r="D2957" s="117" t="s">
        <v>687</v>
      </c>
      <c r="E2957" s="117" t="s">
        <v>687</v>
      </c>
      <c r="F2957" s="117" t="s">
        <v>687</v>
      </c>
      <c r="G2957" s="117" t="s">
        <v>687</v>
      </c>
      <c r="H2957" s="434" t="s">
        <v>687</v>
      </c>
      <c r="W2957" s="117" t="s">
        <v>687</v>
      </c>
      <c r="X2957" s="117" t="s">
        <v>687</v>
      </c>
    </row>
    <row r="2958" spans="4:24" x14ac:dyDescent="0.25">
      <c r="D2958" s="117" t="s">
        <v>687</v>
      </c>
      <c r="E2958" s="117" t="s">
        <v>687</v>
      </c>
      <c r="F2958" s="117" t="s">
        <v>687</v>
      </c>
      <c r="G2958" s="117" t="s">
        <v>687</v>
      </c>
      <c r="H2958" s="434" t="s">
        <v>687</v>
      </c>
      <c r="W2958" s="117" t="s">
        <v>687</v>
      </c>
      <c r="X2958" s="117" t="s">
        <v>687</v>
      </c>
    </row>
    <row r="2959" spans="4:24" x14ac:dyDescent="0.25">
      <c r="D2959" s="117" t="s">
        <v>687</v>
      </c>
      <c r="E2959" s="117" t="s">
        <v>687</v>
      </c>
      <c r="F2959" s="117" t="s">
        <v>687</v>
      </c>
      <c r="G2959" s="117" t="s">
        <v>687</v>
      </c>
      <c r="H2959" s="434" t="s">
        <v>687</v>
      </c>
      <c r="W2959" s="117" t="s">
        <v>687</v>
      </c>
      <c r="X2959" s="117" t="s">
        <v>687</v>
      </c>
    </row>
    <row r="2960" spans="4:24" x14ac:dyDescent="0.25">
      <c r="D2960" s="117" t="s">
        <v>687</v>
      </c>
      <c r="E2960" s="117" t="s">
        <v>687</v>
      </c>
      <c r="F2960" s="117" t="s">
        <v>687</v>
      </c>
      <c r="G2960" s="117" t="s">
        <v>687</v>
      </c>
      <c r="H2960" s="434" t="s">
        <v>687</v>
      </c>
      <c r="W2960" s="117" t="s">
        <v>687</v>
      </c>
      <c r="X2960" s="117" t="s">
        <v>687</v>
      </c>
    </row>
    <row r="2961" spans="4:24" x14ac:dyDescent="0.25">
      <c r="D2961" s="117" t="s">
        <v>687</v>
      </c>
      <c r="E2961" s="117" t="s">
        <v>687</v>
      </c>
      <c r="F2961" s="117" t="s">
        <v>687</v>
      </c>
      <c r="G2961" s="117" t="s">
        <v>687</v>
      </c>
      <c r="H2961" s="434" t="s">
        <v>687</v>
      </c>
      <c r="W2961" s="117" t="s">
        <v>687</v>
      </c>
      <c r="X2961" s="117" t="s">
        <v>687</v>
      </c>
    </row>
    <row r="2962" spans="4:24" x14ac:dyDescent="0.25">
      <c r="D2962" s="117" t="s">
        <v>687</v>
      </c>
      <c r="E2962" s="117" t="s">
        <v>687</v>
      </c>
      <c r="F2962" s="117" t="s">
        <v>687</v>
      </c>
      <c r="G2962" s="117" t="s">
        <v>687</v>
      </c>
      <c r="H2962" s="434" t="s">
        <v>687</v>
      </c>
      <c r="W2962" s="117" t="s">
        <v>687</v>
      </c>
      <c r="X2962" s="117" t="s">
        <v>687</v>
      </c>
    </row>
    <row r="2963" spans="4:24" x14ac:dyDescent="0.25">
      <c r="D2963" s="117" t="s">
        <v>687</v>
      </c>
      <c r="E2963" s="117" t="s">
        <v>687</v>
      </c>
      <c r="F2963" s="117" t="s">
        <v>687</v>
      </c>
      <c r="G2963" s="117" t="s">
        <v>687</v>
      </c>
      <c r="H2963" s="434" t="s">
        <v>687</v>
      </c>
      <c r="W2963" s="117" t="s">
        <v>687</v>
      </c>
      <c r="X2963" s="117" t="s">
        <v>687</v>
      </c>
    </row>
    <row r="2964" spans="4:24" x14ac:dyDescent="0.25">
      <c r="D2964" s="117" t="s">
        <v>687</v>
      </c>
      <c r="E2964" s="117" t="s">
        <v>687</v>
      </c>
      <c r="F2964" s="117" t="s">
        <v>687</v>
      </c>
      <c r="G2964" s="117" t="s">
        <v>687</v>
      </c>
      <c r="H2964" s="434" t="s">
        <v>687</v>
      </c>
      <c r="W2964" s="117" t="s">
        <v>687</v>
      </c>
      <c r="X2964" s="117" t="s">
        <v>687</v>
      </c>
    </row>
    <row r="2965" spans="4:24" x14ac:dyDescent="0.25">
      <c r="D2965" s="117" t="s">
        <v>687</v>
      </c>
      <c r="E2965" s="117" t="s">
        <v>687</v>
      </c>
      <c r="F2965" s="117" t="s">
        <v>687</v>
      </c>
      <c r="G2965" s="117" t="s">
        <v>687</v>
      </c>
      <c r="H2965" s="434" t="s">
        <v>687</v>
      </c>
      <c r="W2965" s="117" t="s">
        <v>687</v>
      </c>
      <c r="X2965" s="117" t="s">
        <v>687</v>
      </c>
    </row>
    <row r="2966" spans="4:24" x14ac:dyDescent="0.25">
      <c r="D2966" s="117" t="s">
        <v>687</v>
      </c>
      <c r="E2966" s="117" t="s">
        <v>687</v>
      </c>
      <c r="F2966" s="117" t="s">
        <v>687</v>
      </c>
      <c r="G2966" s="117" t="s">
        <v>687</v>
      </c>
      <c r="H2966" s="434" t="s">
        <v>687</v>
      </c>
      <c r="W2966" s="117" t="s">
        <v>687</v>
      </c>
      <c r="X2966" s="117" t="s">
        <v>687</v>
      </c>
    </row>
    <row r="2967" spans="4:24" x14ac:dyDescent="0.25">
      <c r="D2967" s="117" t="s">
        <v>687</v>
      </c>
      <c r="E2967" s="117" t="s">
        <v>687</v>
      </c>
      <c r="F2967" s="117" t="s">
        <v>687</v>
      </c>
      <c r="G2967" s="117" t="s">
        <v>687</v>
      </c>
      <c r="H2967" s="434" t="s">
        <v>687</v>
      </c>
      <c r="W2967" s="117" t="s">
        <v>687</v>
      </c>
      <c r="X2967" s="117" t="s">
        <v>687</v>
      </c>
    </row>
    <row r="2968" spans="4:24" x14ac:dyDescent="0.25">
      <c r="D2968" s="117" t="s">
        <v>687</v>
      </c>
      <c r="E2968" s="117" t="s">
        <v>687</v>
      </c>
      <c r="F2968" s="117" t="s">
        <v>687</v>
      </c>
      <c r="G2968" s="117" t="s">
        <v>687</v>
      </c>
      <c r="H2968" s="434" t="s">
        <v>687</v>
      </c>
      <c r="W2968" s="117" t="s">
        <v>687</v>
      </c>
      <c r="X2968" s="117" t="s">
        <v>687</v>
      </c>
    </row>
    <row r="2969" spans="4:24" x14ac:dyDescent="0.25">
      <c r="D2969" s="117" t="s">
        <v>687</v>
      </c>
      <c r="E2969" s="117" t="s">
        <v>687</v>
      </c>
      <c r="F2969" s="117" t="s">
        <v>687</v>
      </c>
      <c r="G2969" s="117" t="s">
        <v>687</v>
      </c>
      <c r="H2969" s="434" t="s">
        <v>687</v>
      </c>
      <c r="W2969" s="117" t="s">
        <v>687</v>
      </c>
      <c r="X2969" s="117" t="s">
        <v>687</v>
      </c>
    </row>
    <row r="2970" spans="4:24" x14ac:dyDescent="0.25">
      <c r="D2970" s="117" t="s">
        <v>687</v>
      </c>
      <c r="E2970" s="117" t="s">
        <v>687</v>
      </c>
      <c r="F2970" s="117" t="s">
        <v>687</v>
      </c>
      <c r="G2970" s="117" t="s">
        <v>687</v>
      </c>
      <c r="H2970" s="434" t="s">
        <v>687</v>
      </c>
      <c r="W2970" s="117" t="s">
        <v>687</v>
      </c>
      <c r="X2970" s="117" t="s">
        <v>687</v>
      </c>
    </row>
    <row r="2971" spans="4:24" x14ac:dyDescent="0.25">
      <c r="D2971" s="117" t="s">
        <v>687</v>
      </c>
      <c r="E2971" s="117" t="s">
        <v>687</v>
      </c>
      <c r="F2971" s="117" t="s">
        <v>687</v>
      </c>
      <c r="G2971" s="117" t="s">
        <v>687</v>
      </c>
      <c r="H2971" s="434" t="s">
        <v>687</v>
      </c>
      <c r="W2971" s="117" t="s">
        <v>687</v>
      </c>
      <c r="X2971" s="117" t="s">
        <v>687</v>
      </c>
    </row>
    <row r="2972" spans="4:24" x14ac:dyDescent="0.25">
      <c r="D2972" s="117" t="s">
        <v>687</v>
      </c>
      <c r="E2972" s="117" t="s">
        <v>687</v>
      </c>
      <c r="F2972" s="117" t="s">
        <v>687</v>
      </c>
      <c r="G2972" s="117" t="s">
        <v>687</v>
      </c>
      <c r="H2972" s="434" t="s">
        <v>687</v>
      </c>
      <c r="W2972" s="117" t="s">
        <v>687</v>
      </c>
      <c r="X2972" s="117" t="s">
        <v>687</v>
      </c>
    </row>
    <row r="2973" spans="4:24" x14ac:dyDescent="0.25">
      <c r="D2973" s="117" t="s">
        <v>687</v>
      </c>
      <c r="E2973" s="117" t="s">
        <v>687</v>
      </c>
      <c r="F2973" s="117" t="s">
        <v>687</v>
      </c>
      <c r="G2973" s="117" t="s">
        <v>687</v>
      </c>
      <c r="H2973" s="434" t="s">
        <v>687</v>
      </c>
      <c r="W2973" s="117" t="s">
        <v>687</v>
      </c>
      <c r="X2973" s="117" t="s">
        <v>687</v>
      </c>
    </row>
    <row r="2974" spans="4:24" x14ac:dyDescent="0.25">
      <c r="D2974" s="117" t="s">
        <v>687</v>
      </c>
      <c r="E2974" s="117" t="s">
        <v>687</v>
      </c>
      <c r="F2974" s="117" t="s">
        <v>687</v>
      </c>
      <c r="G2974" s="117" t="s">
        <v>687</v>
      </c>
      <c r="H2974" s="434" t="s">
        <v>687</v>
      </c>
      <c r="W2974" s="117" t="s">
        <v>687</v>
      </c>
      <c r="X2974" s="117" t="s">
        <v>687</v>
      </c>
    </row>
    <row r="2975" spans="4:24" x14ac:dyDescent="0.25">
      <c r="D2975" s="117" t="s">
        <v>687</v>
      </c>
      <c r="E2975" s="117" t="s">
        <v>687</v>
      </c>
      <c r="F2975" s="117" t="s">
        <v>687</v>
      </c>
      <c r="G2975" s="117" t="s">
        <v>687</v>
      </c>
      <c r="H2975" s="434" t="s">
        <v>687</v>
      </c>
      <c r="W2975" s="117" t="s">
        <v>687</v>
      </c>
      <c r="X2975" s="117" t="s">
        <v>687</v>
      </c>
    </row>
    <row r="2976" spans="4:24" x14ac:dyDescent="0.25">
      <c r="D2976" s="117" t="s">
        <v>687</v>
      </c>
      <c r="E2976" s="117" t="s">
        <v>687</v>
      </c>
      <c r="F2976" s="117" t="s">
        <v>687</v>
      </c>
      <c r="G2976" s="117" t="s">
        <v>687</v>
      </c>
      <c r="H2976" s="434" t="s">
        <v>687</v>
      </c>
      <c r="W2976" s="117" t="s">
        <v>687</v>
      </c>
      <c r="X2976" s="117" t="s">
        <v>687</v>
      </c>
    </row>
    <row r="2977" spans="4:24" x14ac:dyDescent="0.25">
      <c r="D2977" s="117" t="s">
        <v>687</v>
      </c>
      <c r="E2977" s="117" t="s">
        <v>687</v>
      </c>
      <c r="F2977" s="117" t="s">
        <v>687</v>
      </c>
      <c r="G2977" s="117" t="s">
        <v>687</v>
      </c>
      <c r="H2977" s="434" t="s">
        <v>687</v>
      </c>
      <c r="W2977" s="117" t="s">
        <v>687</v>
      </c>
      <c r="X2977" s="117" t="s">
        <v>687</v>
      </c>
    </row>
    <row r="2978" spans="4:24" x14ac:dyDescent="0.25">
      <c r="D2978" s="117" t="s">
        <v>687</v>
      </c>
      <c r="E2978" s="117" t="s">
        <v>687</v>
      </c>
      <c r="F2978" s="117" t="s">
        <v>687</v>
      </c>
      <c r="G2978" s="117" t="s">
        <v>687</v>
      </c>
      <c r="H2978" s="434" t="s">
        <v>687</v>
      </c>
      <c r="W2978" s="117" t="s">
        <v>687</v>
      </c>
      <c r="X2978" s="117" t="s">
        <v>687</v>
      </c>
    </row>
    <row r="2979" spans="4:24" x14ac:dyDescent="0.25">
      <c r="D2979" s="117" t="s">
        <v>687</v>
      </c>
      <c r="E2979" s="117" t="s">
        <v>687</v>
      </c>
      <c r="F2979" s="117" t="s">
        <v>687</v>
      </c>
      <c r="G2979" s="117" t="s">
        <v>687</v>
      </c>
      <c r="H2979" s="434" t="s">
        <v>687</v>
      </c>
      <c r="W2979" s="117" t="s">
        <v>687</v>
      </c>
      <c r="X2979" s="117" t="s">
        <v>687</v>
      </c>
    </row>
    <row r="2980" spans="4:24" x14ac:dyDescent="0.25">
      <c r="D2980" s="117" t="s">
        <v>687</v>
      </c>
      <c r="E2980" s="117" t="s">
        <v>687</v>
      </c>
      <c r="F2980" s="117" t="s">
        <v>687</v>
      </c>
      <c r="G2980" s="117" t="s">
        <v>687</v>
      </c>
      <c r="H2980" s="434" t="s">
        <v>687</v>
      </c>
      <c r="W2980" s="117" t="s">
        <v>687</v>
      </c>
      <c r="X2980" s="117" t="s">
        <v>687</v>
      </c>
    </row>
    <row r="2981" spans="4:24" x14ac:dyDescent="0.25">
      <c r="D2981" s="117" t="s">
        <v>687</v>
      </c>
      <c r="E2981" s="117" t="s">
        <v>687</v>
      </c>
      <c r="F2981" s="117" t="s">
        <v>687</v>
      </c>
      <c r="G2981" s="117" t="s">
        <v>687</v>
      </c>
      <c r="H2981" s="434" t="s">
        <v>687</v>
      </c>
      <c r="W2981" s="117" t="s">
        <v>687</v>
      </c>
      <c r="X2981" s="117" t="s">
        <v>687</v>
      </c>
    </row>
    <row r="2982" spans="4:24" x14ac:dyDescent="0.25">
      <c r="D2982" s="117" t="s">
        <v>687</v>
      </c>
      <c r="E2982" s="117" t="s">
        <v>687</v>
      </c>
      <c r="F2982" s="117" t="s">
        <v>687</v>
      </c>
      <c r="G2982" s="117" t="s">
        <v>687</v>
      </c>
      <c r="H2982" s="434" t="s">
        <v>687</v>
      </c>
      <c r="W2982" s="117" t="s">
        <v>687</v>
      </c>
      <c r="X2982" s="117" t="s">
        <v>687</v>
      </c>
    </row>
    <row r="2983" spans="4:24" x14ac:dyDescent="0.25">
      <c r="D2983" s="117" t="s">
        <v>687</v>
      </c>
      <c r="E2983" s="117" t="s">
        <v>687</v>
      </c>
      <c r="F2983" s="117" t="s">
        <v>687</v>
      </c>
      <c r="G2983" s="117" t="s">
        <v>687</v>
      </c>
      <c r="H2983" s="434" t="s">
        <v>687</v>
      </c>
      <c r="W2983" s="117" t="s">
        <v>687</v>
      </c>
      <c r="X2983" s="117" t="s">
        <v>687</v>
      </c>
    </row>
    <row r="2984" spans="4:24" x14ac:dyDescent="0.25">
      <c r="D2984" s="117" t="s">
        <v>687</v>
      </c>
      <c r="E2984" s="117" t="s">
        <v>687</v>
      </c>
      <c r="F2984" s="117" t="s">
        <v>687</v>
      </c>
      <c r="G2984" s="117" t="s">
        <v>687</v>
      </c>
      <c r="H2984" s="434" t="s">
        <v>687</v>
      </c>
      <c r="W2984" s="117" t="s">
        <v>687</v>
      </c>
      <c r="X2984" s="117" t="s">
        <v>687</v>
      </c>
    </row>
    <row r="2985" spans="4:24" x14ac:dyDescent="0.25">
      <c r="D2985" s="117" t="s">
        <v>687</v>
      </c>
      <c r="E2985" s="117" t="s">
        <v>687</v>
      </c>
      <c r="F2985" s="117" t="s">
        <v>687</v>
      </c>
      <c r="G2985" s="117" t="s">
        <v>687</v>
      </c>
      <c r="H2985" s="434" t="s">
        <v>687</v>
      </c>
      <c r="W2985" s="117" t="s">
        <v>687</v>
      </c>
      <c r="X2985" s="117" t="s">
        <v>687</v>
      </c>
    </row>
    <row r="2986" spans="4:24" x14ac:dyDescent="0.25">
      <c r="D2986" s="117" t="s">
        <v>687</v>
      </c>
      <c r="E2986" s="117" t="s">
        <v>687</v>
      </c>
      <c r="F2986" s="117" t="s">
        <v>687</v>
      </c>
      <c r="G2986" s="117" t="s">
        <v>687</v>
      </c>
      <c r="H2986" s="434" t="s">
        <v>687</v>
      </c>
      <c r="W2986" s="117" t="s">
        <v>687</v>
      </c>
      <c r="X2986" s="117" t="s">
        <v>687</v>
      </c>
    </row>
    <row r="2987" spans="4:24" x14ac:dyDescent="0.25">
      <c r="D2987" s="117" t="s">
        <v>687</v>
      </c>
      <c r="E2987" s="117" t="s">
        <v>687</v>
      </c>
      <c r="F2987" s="117" t="s">
        <v>687</v>
      </c>
      <c r="G2987" s="117" t="s">
        <v>687</v>
      </c>
      <c r="H2987" s="434" t="s">
        <v>687</v>
      </c>
      <c r="W2987" s="117" t="s">
        <v>687</v>
      </c>
      <c r="X2987" s="117" t="s">
        <v>687</v>
      </c>
    </row>
    <row r="2988" spans="4:24" x14ac:dyDescent="0.25">
      <c r="D2988" s="117" t="s">
        <v>687</v>
      </c>
      <c r="E2988" s="117" t="s">
        <v>687</v>
      </c>
      <c r="F2988" s="117" t="s">
        <v>687</v>
      </c>
      <c r="G2988" s="117" t="s">
        <v>687</v>
      </c>
      <c r="H2988" s="434" t="s">
        <v>687</v>
      </c>
      <c r="W2988" s="117" t="s">
        <v>687</v>
      </c>
      <c r="X2988" s="117" t="s">
        <v>687</v>
      </c>
    </row>
    <row r="2989" spans="4:24" x14ac:dyDescent="0.25">
      <c r="D2989" s="117" t="s">
        <v>687</v>
      </c>
      <c r="E2989" s="117" t="s">
        <v>687</v>
      </c>
      <c r="F2989" s="117" t="s">
        <v>687</v>
      </c>
      <c r="G2989" s="117" t="s">
        <v>687</v>
      </c>
      <c r="H2989" s="434" t="s">
        <v>687</v>
      </c>
      <c r="W2989" s="117" t="s">
        <v>687</v>
      </c>
      <c r="X2989" s="117" t="s">
        <v>687</v>
      </c>
    </row>
    <row r="2990" spans="4:24" x14ac:dyDescent="0.25">
      <c r="D2990" s="117" t="s">
        <v>687</v>
      </c>
      <c r="E2990" s="117" t="s">
        <v>687</v>
      </c>
      <c r="F2990" s="117" t="s">
        <v>687</v>
      </c>
      <c r="G2990" s="117" t="s">
        <v>687</v>
      </c>
      <c r="H2990" s="434" t="s">
        <v>687</v>
      </c>
      <c r="W2990" s="117" t="s">
        <v>687</v>
      </c>
      <c r="X2990" s="117" t="s">
        <v>687</v>
      </c>
    </row>
    <row r="2991" spans="4:24" x14ac:dyDescent="0.25">
      <c r="D2991" s="117" t="s">
        <v>687</v>
      </c>
      <c r="E2991" s="117" t="s">
        <v>687</v>
      </c>
      <c r="F2991" s="117" t="s">
        <v>687</v>
      </c>
      <c r="G2991" s="117" t="s">
        <v>687</v>
      </c>
      <c r="H2991" s="434" t="s">
        <v>687</v>
      </c>
      <c r="W2991" s="117" t="s">
        <v>687</v>
      </c>
      <c r="X2991" s="117" t="s">
        <v>687</v>
      </c>
    </row>
    <row r="2992" spans="4:24" x14ac:dyDescent="0.25">
      <c r="D2992" s="117" t="s">
        <v>687</v>
      </c>
      <c r="E2992" s="117" t="s">
        <v>687</v>
      </c>
      <c r="F2992" s="117" t="s">
        <v>687</v>
      </c>
      <c r="G2992" s="117" t="s">
        <v>687</v>
      </c>
      <c r="H2992" s="434" t="s">
        <v>687</v>
      </c>
      <c r="W2992" s="117" t="s">
        <v>687</v>
      </c>
      <c r="X2992" s="117" t="s">
        <v>687</v>
      </c>
    </row>
    <row r="2993" spans="4:24" x14ac:dyDescent="0.25">
      <c r="D2993" s="117" t="s">
        <v>687</v>
      </c>
      <c r="E2993" s="117" t="s">
        <v>687</v>
      </c>
      <c r="F2993" s="117" t="s">
        <v>687</v>
      </c>
      <c r="G2993" s="117" t="s">
        <v>687</v>
      </c>
      <c r="H2993" s="434" t="s">
        <v>687</v>
      </c>
      <c r="W2993" s="117" t="s">
        <v>687</v>
      </c>
      <c r="X2993" s="117" t="s">
        <v>687</v>
      </c>
    </row>
    <row r="2994" spans="4:24" x14ac:dyDescent="0.25">
      <c r="D2994" s="117" t="s">
        <v>687</v>
      </c>
      <c r="E2994" s="117" t="s">
        <v>687</v>
      </c>
      <c r="F2994" s="117" t="s">
        <v>687</v>
      </c>
      <c r="G2994" s="117" t="s">
        <v>687</v>
      </c>
      <c r="H2994" s="434" t="s">
        <v>687</v>
      </c>
      <c r="W2994" s="117" t="s">
        <v>687</v>
      </c>
      <c r="X2994" s="117" t="s">
        <v>687</v>
      </c>
    </row>
    <row r="2995" spans="4:24" x14ac:dyDescent="0.25">
      <c r="D2995" s="117" t="s">
        <v>687</v>
      </c>
      <c r="E2995" s="117" t="s">
        <v>687</v>
      </c>
      <c r="F2995" s="117" t="s">
        <v>687</v>
      </c>
      <c r="G2995" s="117" t="s">
        <v>687</v>
      </c>
      <c r="H2995" s="434" t="s">
        <v>687</v>
      </c>
      <c r="W2995" s="117" t="s">
        <v>687</v>
      </c>
      <c r="X2995" s="117" t="s">
        <v>687</v>
      </c>
    </row>
    <row r="2996" spans="4:24" x14ac:dyDescent="0.25">
      <c r="D2996" s="117" t="s">
        <v>687</v>
      </c>
      <c r="E2996" s="117" t="s">
        <v>687</v>
      </c>
      <c r="F2996" s="117" t="s">
        <v>687</v>
      </c>
      <c r="G2996" s="117" t="s">
        <v>687</v>
      </c>
      <c r="H2996" s="434" t="s">
        <v>687</v>
      </c>
      <c r="W2996" s="117" t="s">
        <v>687</v>
      </c>
      <c r="X2996" s="117" t="s">
        <v>687</v>
      </c>
    </row>
    <row r="2997" spans="4:24" x14ac:dyDescent="0.25">
      <c r="D2997" s="117" t="s">
        <v>687</v>
      </c>
      <c r="E2997" s="117" t="s">
        <v>687</v>
      </c>
      <c r="F2997" s="117" t="s">
        <v>687</v>
      </c>
      <c r="G2997" s="117" t="s">
        <v>687</v>
      </c>
      <c r="H2997" s="434" t="s">
        <v>687</v>
      </c>
      <c r="W2997" s="117" t="s">
        <v>687</v>
      </c>
      <c r="X2997" s="117" t="s">
        <v>687</v>
      </c>
    </row>
    <row r="2998" spans="4:24" x14ac:dyDescent="0.25">
      <c r="D2998" s="117" t="s">
        <v>687</v>
      </c>
      <c r="E2998" s="117" t="s">
        <v>687</v>
      </c>
      <c r="F2998" s="117" t="s">
        <v>687</v>
      </c>
      <c r="G2998" s="117" t="s">
        <v>687</v>
      </c>
      <c r="H2998" s="434" t="s">
        <v>687</v>
      </c>
      <c r="W2998" s="117" t="s">
        <v>687</v>
      </c>
      <c r="X2998" s="117" t="s">
        <v>687</v>
      </c>
    </row>
    <row r="2999" spans="4:24" x14ac:dyDescent="0.25">
      <c r="D2999" s="117" t="s">
        <v>687</v>
      </c>
      <c r="E2999" s="117" t="s">
        <v>687</v>
      </c>
      <c r="F2999" s="117" t="s">
        <v>687</v>
      </c>
      <c r="G2999" s="117" t="s">
        <v>687</v>
      </c>
      <c r="H2999" s="434" t="s">
        <v>687</v>
      </c>
      <c r="W2999" s="117" t="s">
        <v>687</v>
      </c>
      <c r="X2999" s="117" t="s">
        <v>687</v>
      </c>
    </row>
    <row r="3000" spans="4:24" x14ac:dyDescent="0.25">
      <c r="D3000" s="117" t="s">
        <v>687</v>
      </c>
      <c r="E3000" s="117" t="s">
        <v>687</v>
      </c>
      <c r="F3000" s="117" t="s">
        <v>687</v>
      </c>
      <c r="G3000" s="117" t="s">
        <v>687</v>
      </c>
      <c r="H3000" s="434" t="s">
        <v>687</v>
      </c>
      <c r="W3000" s="117" t="s">
        <v>687</v>
      </c>
      <c r="X3000" s="117" t="s">
        <v>687</v>
      </c>
    </row>
    <row r="3001" spans="4:24" x14ac:dyDescent="0.25">
      <c r="D3001" s="117" t="s">
        <v>687</v>
      </c>
      <c r="E3001" s="117" t="s">
        <v>687</v>
      </c>
      <c r="F3001" s="117" t="s">
        <v>687</v>
      </c>
      <c r="G3001" s="117" t="s">
        <v>687</v>
      </c>
      <c r="H3001" s="434" t="s">
        <v>687</v>
      </c>
      <c r="W3001" s="117" t="s">
        <v>687</v>
      </c>
      <c r="X3001" s="117" t="s">
        <v>687</v>
      </c>
    </row>
    <row r="3002" spans="4:24" x14ac:dyDescent="0.25">
      <c r="D3002" s="117" t="s">
        <v>687</v>
      </c>
      <c r="E3002" s="117" t="s">
        <v>687</v>
      </c>
      <c r="F3002" s="117" t="s">
        <v>687</v>
      </c>
      <c r="G3002" s="117" t="s">
        <v>687</v>
      </c>
      <c r="H3002" s="434" t="s">
        <v>687</v>
      </c>
      <c r="W3002" s="117" t="s">
        <v>687</v>
      </c>
      <c r="X3002" s="117" t="s">
        <v>687</v>
      </c>
    </row>
    <row r="3003" spans="4:24" x14ac:dyDescent="0.25">
      <c r="D3003" s="117" t="s">
        <v>687</v>
      </c>
      <c r="E3003" s="117" t="s">
        <v>687</v>
      </c>
      <c r="F3003" s="117" t="s">
        <v>687</v>
      </c>
      <c r="G3003" s="117" t="s">
        <v>687</v>
      </c>
      <c r="H3003" s="434" t="s">
        <v>687</v>
      </c>
      <c r="W3003" s="117" t="s">
        <v>687</v>
      </c>
      <c r="X3003" s="117" t="s">
        <v>687</v>
      </c>
    </row>
    <row r="3004" spans="4:24" x14ac:dyDescent="0.25">
      <c r="D3004" s="117" t="s">
        <v>687</v>
      </c>
      <c r="E3004" s="117" t="s">
        <v>687</v>
      </c>
      <c r="F3004" s="117" t="s">
        <v>687</v>
      </c>
      <c r="G3004" s="117" t="s">
        <v>687</v>
      </c>
      <c r="H3004" s="434" t="s">
        <v>687</v>
      </c>
      <c r="W3004" s="117" t="s">
        <v>687</v>
      </c>
      <c r="X3004" s="117" t="s">
        <v>687</v>
      </c>
    </row>
    <row r="3005" spans="4:24" x14ac:dyDescent="0.25">
      <c r="D3005" s="117" t="s">
        <v>687</v>
      </c>
      <c r="E3005" s="117" t="s">
        <v>687</v>
      </c>
      <c r="F3005" s="117" t="s">
        <v>687</v>
      </c>
      <c r="G3005" s="117" t="s">
        <v>687</v>
      </c>
      <c r="H3005" s="434" t="s">
        <v>687</v>
      </c>
      <c r="W3005" s="117" t="s">
        <v>687</v>
      </c>
      <c r="X3005" s="117" t="s">
        <v>687</v>
      </c>
    </row>
    <row r="3006" spans="4:24" x14ac:dyDescent="0.25">
      <c r="D3006" s="117" t="s">
        <v>687</v>
      </c>
      <c r="E3006" s="117" t="s">
        <v>687</v>
      </c>
      <c r="F3006" s="117" t="s">
        <v>687</v>
      </c>
      <c r="G3006" s="117" t="s">
        <v>687</v>
      </c>
      <c r="H3006" s="434" t="s">
        <v>687</v>
      </c>
      <c r="W3006" s="117" t="s">
        <v>687</v>
      </c>
      <c r="X3006" s="117" t="s">
        <v>687</v>
      </c>
    </row>
    <row r="3007" spans="4:24" x14ac:dyDescent="0.25">
      <c r="D3007" s="117" t="s">
        <v>687</v>
      </c>
      <c r="E3007" s="117" t="s">
        <v>687</v>
      </c>
      <c r="F3007" s="117" t="s">
        <v>687</v>
      </c>
      <c r="G3007" s="117" t="s">
        <v>687</v>
      </c>
      <c r="H3007" s="434" t="s">
        <v>687</v>
      </c>
      <c r="W3007" s="117" t="s">
        <v>687</v>
      </c>
      <c r="X3007" s="117" t="s">
        <v>687</v>
      </c>
    </row>
    <row r="3008" spans="4:24" x14ac:dyDescent="0.25">
      <c r="D3008" s="117" t="s">
        <v>687</v>
      </c>
      <c r="E3008" s="117" t="s">
        <v>687</v>
      </c>
      <c r="F3008" s="117" t="s">
        <v>687</v>
      </c>
      <c r="G3008" s="117" t="s">
        <v>687</v>
      </c>
      <c r="H3008" s="434" t="s">
        <v>687</v>
      </c>
      <c r="W3008" s="117" t="s">
        <v>687</v>
      </c>
      <c r="X3008" s="117" t="s">
        <v>687</v>
      </c>
    </row>
    <row r="3009" spans="4:24" x14ac:dyDescent="0.25">
      <c r="D3009" s="117" t="s">
        <v>687</v>
      </c>
      <c r="E3009" s="117" t="s">
        <v>687</v>
      </c>
      <c r="F3009" s="117" t="s">
        <v>687</v>
      </c>
      <c r="G3009" s="117" t="s">
        <v>687</v>
      </c>
      <c r="H3009" s="434" t="s">
        <v>687</v>
      </c>
      <c r="W3009" s="117" t="s">
        <v>687</v>
      </c>
      <c r="X3009" s="117" t="s">
        <v>687</v>
      </c>
    </row>
    <row r="3010" spans="4:24" x14ac:dyDescent="0.25">
      <c r="D3010" s="117" t="s">
        <v>687</v>
      </c>
      <c r="E3010" s="117" t="s">
        <v>687</v>
      </c>
      <c r="F3010" s="117" t="s">
        <v>687</v>
      </c>
      <c r="G3010" s="117" t="s">
        <v>687</v>
      </c>
      <c r="H3010" s="434" t="s">
        <v>687</v>
      </c>
      <c r="W3010" s="117" t="s">
        <v>687</v>
      </c>
      <c r="X3010" s="117" t="s">
        <v>687</v>
      </c>
    </row>
    <row r="3011" spans="4:24" x14ac:dyDescent="0.25">
      <c r="D3011" s="117" t="s">
        <v>687</v>
      </c>
      <c r="E3011" s="117" t="s">
        <v>687</v>
      </c>
      <c r="F3011" s="117" t="s">
        <v>687</v>
      </c>
      <c r="G3011" s="117" t="s">
        <v>687</v>
      </c>
      <c r="H3011" s="434" t="s">
        <v>687</v>
      </c>
      <c r="W3011" s="117" t="s">
        <v>687</v>
      </c>
      <c r="X3011" s="117" t="s">
        <v>687</v>
      </c>
    </row>
    <row r="3012" spans="4:24" x14ac:dyDescent="0.25">
      <c r="D3012" s="117" t="s">
        <v>687</v>
      </c>
      <c r="E3012" s="117" t="s">
        <v>687</v>
      </c>
      <c r="F3012" s="117" t="s">
        <v>687</v>
      </c>
      <c r="G3012" s="117" t="s">
        <v>687</v>
      </c>
      <c r="H3012" s="434" t="s">
        <v>687</v>
      </c>
      <c r="W3012" s="117" t="s">
        <v>687</v>
      </c>
      <c r="X3012" s="117" t="s">
        <v>687</v>
      </c>
    </row>
    <row r="3013" spans="4:24" x14ac:dyDescent="0.25">
      <c r="D3013" s="117" t="s">
        <v>687</v>
      </c>
      <c r="E3013" s="117" t="s">
        <v>687</v>
      </c>
      <c r="F3013" s="117" t="s">
        <v>687</v>
      </c>
      <c r="G3013" s="117" t="s">
        <v>687</v>
      </c>
      <c r="H3013" s="434" t="s">
        <v>687</v>
      </c>
      <c r="W3013" s="117" t="s">
        <v>687</v>
      </c>
      <c r="X3013" s="117" t="s">
        <v>687</v>
      </c>
    </row>
    <row r="3014" spans="4:24" x14ac:dyDescent="0.25">
      <c r="D3014" s="117" t="s">
        <v>687</v>
      </c>
      <c r="E3014" s="117" t="s">
        <v>687</v>
      </c>
      <c r="F3014" s="117" t="s">
        <v>687</v>
      </c>
      <c r="G3014" s="117" t="s">
        <v>687</v>
      </c>
      <c r="H3014" s="434" t="s">
        <v>687</v>
      </c>
      <c r="W3014" s="117" t="s">
        <v>687</v>
      </c>
      <c r="X3014" s="117" t="s">
        <v>687</v>
      </c>
    </row>
    <row r="3015" spans="4:24" x14ac:dyDescent="0.25">
      <c r="D3015" s="117" t="s">
        <v>687</v>
      </c>
      <c r="E3015" s="117" t="s">
        <v>687</v>
      </c>
      <c r="F3015" s="117" t="s">
        <v>687</v>
      </c>
      <c r="G3015" s="117" t="s">
        <v>687</v>
      </c>
      <c r="H3015" s="434" t="s">
        <v>687</v>
      </c>
      <c r="W3015" s="117" t="s">
        <v>687</v>
      </c>
      <c r="X3015" s="117" t="s">
        <v>687</v>
      </c>
    </row>
    <row r="3016" spans="4:24" x14ac:dyDescent="0.25">
      <c r="D3016" s="117" t="s">
        <v>687</v>
      </c>
      <c r="E3016" s="117" t="s">
        <v>687</v>
      </c>
      <c r="F3016" s="117" t="s">
        <v>687</v>
      </c>
      <c r="G3016" s="117" t="s">
        <v>687</v>
      </c>
      <c r="H3016" s="434" t="s">
        <v>687</v>
      </c>
      <c r="W3016" s="117" t="s">
        <v>687</v>
      </c>
      <c r="X3016" s="117" t="s">
        <v>687</v>
      </c>
    </row>
    <row r="3017" spans="4:24" x14ac:dyDescent="0.25">
      <c r="D3017" s="117" t="s">
        <v>687</v>
      </c>
      <c r="E3017" s="117" t="s">
        <v>687</v>
      </c>
      <c r="F3017" s="117" t="s">
        <v>687</v>
      </c>
      <c r="G3017" s="117" t="s">
        <v>687</v>
      </c>
      <c r="H3017" s="434" t="s">
        <v>687</v>
      </c>
      <c r="W3017" s="117" t="s">
        <v>687</v>
      </c>
      <c r="X3017" s="117" t="s">
        <v>687</v>
      </c>
    </row>
    <row r="3018" spans="4:24" x14ac:dyDescent="0.25">
      <c r="D3018" s="117" t="s">
        <v>687</v>
      </c>
      <c r="E3018" s="117" t="s">
        <v>687</v>
      </c>
      <c r="F3018" s="117" t="s">
        <v>687</v>
      </c>
      <c r="G3018" s="117" t="s">
        <v>687</v>
      </c>
      <c r="H3018" s="434" t="s">
        <v>687</v>
      </c>
      <c r="W3018" s="117" t="s">
        <v>687</v>
      </c>
      <c r="X3018" s="117" t="s">
        <v>687</v>
      </c>
    </row>
    <row r="3019" spans="4:24" x14ac:dyDescent="0.25">
      <c r="D3019" s="117" t="s">
        <v>687</v>
      </c>
      <c r="E3019" s="117" t="s">
        <v>687</v>
      </c>
      <c r="F3019" s="117" t="s">
        <v>687</v>
      </c>
      <c r="G3019" s="117" t="s">
        <v>687</v>
      </c>
      <c r="H3019" s="434" t="s">
        <v>687</v>
      </c>
      <c r="W3019" s="117" t="s">
        <v>687</v>
      </c>
      <c r="X3019" s="117" t="s">
        <v>687</v>
      </c>
    </row>
    <row r="3020" spans="4:24" x14ac:dyDescent="0.25">
      <c r="D3020" s="117" t="s">
        <v>687</v>
      </c>
      <c r="E3020" s="117" t="s">
        <v>687</v>
      </c>
      <c r="F3020" s="117" t="s">
        <v>687</v>
      </c>
      <c r="G3020" s="117" t="s">
        <v>687</v>
      </c>
      <c r="H3020" s="434" t="s">
        <v>687</v>
      </c>
      <c r="W3020" s="117" t="s">
        <v>687</v>
      </c>
      <c r="X3020" s="117" t="s">
        <v>687</v>
      </c>
    </row>
    <row r="3021" spans="4:24" x14ac:dyDescent="0.25">
      <c r="D3021" s="117" t="s">
        <v>687</v>
      </c>
      <c r="E3021" s="117" t="s">
        <v>687</v>
      </c>
      <c r="F3021" s="117" t="s">
        <v>687</v>
      </c>
      <c r="G3021" s="117" t="s">
        <v>687</v>
      </c>
      <c r="H3021" s="434" t="s">
        <v>687</v>
      </c>
      <c r="W3021" s="117" t="s">
        <v>687</v>
      </c>
      <c r="X3021" s="117" t="s">
        <v>687</v>
      </c>
    </row>
    <row r="3022" spans="4:24" x14ac:dyDescent="0.25">
      <c r="D3022" s="117" t="s">
        <v>687</v>
      </c>
      <c r="E3022" s="117" t="s">
        <v>687</v>
      </c>
      <c r="F3022" s="117" t="s">
        <v>687</v>
      </c>
      <c r="G3022" s="117" t="s">
        <v>687</v>
      </c>
      <c r="H3022" s="434" t="s">
        <v>687</v>
      </c>
      <c r="W3022" s="117" t="s">
        <v>687</v>
      </c>
      <c r="X3022" s="117" t="s">
        <v>687</v>
      </c>
    </row>
    <row r="3023" spans="4:24" x14ac:dyDescent="0.25">
      <c r="D3023" s="117" t="s">
        <v>687</v>
      </c>
      <c r="E3023" s="117" t="s">
        <v>687</v>
      </c>
      <c r="F3023" s="117" t="s">
        <v>687</v>
      </c>
      <c r="G3023" s="117" t="s">
        <v>687</v>
      </c>
      <c r="H3023" s="434" t="s">
        <v>687</v>
      </c>
      <c r="W3023" s="117" t="s">
        <v>687</v>
      </c>
      <c r="X3023" s="117" t="s">
        <v>687</v>
      </c>
    </row>
    <row r="3024" spans="4:24" x14ac:dyDescent="0.25">
      <c r="D3024" s="117" t="s">
        <v>687</v>
      </c>
      <c r="E3024" s="117" t="s">
        <v>687</v>
      </c>
      <c r="F3024" s="117" t="s">
        <v>687</v>
      </c>
      <c r="G3024" s="117" t="s">
        <v>687</v>
      </c>
      <c r="H3024" s="434" t="s">
        <v>687</v>
      </c>
      <c r="W3024" s="117" t="s">
        <v>687</v>
      </c>
      <c r="X3024" s="117" t="s">
        <v>687</v>
      </c>
    </row>
    <row r="3025" spans="4:24" x14ac:dyDescent="0.25">
      <c r="D3025" s="117" t="s">
        <v>687</v>
      </c>
      <c r="E3025" s="117" t="s">
        <v>687</v>
      </c>
      <c r="F3025" s="117" t="s">
        <v>687</v>
      </c>
      <c r="G3025" s="117" t="s">
        <v>687</v>
      </c>
      <c r="H3025" s="434" t="s">
        <v>687</v>
      </c>
      <c r="W3025" s="117" t="s">
        <v>687</v>
      </c>
      <c r="X3025" s="117" t="s">
        <v>687</v>
      </c>
    </row>
    <row r="3026" spans="4:24" x14ac:dyDescent="0.25">
      <c r="D3026" s="117" t="s">
        <v>687</v>
      </c>
      <c r="E3026" s="117" t="s">
        <v>687</v>
      </c>
      <c r="F3026" s="117" t="s">
        <v>687</v>
      </c>
      <c r="G3026" s="117" t="s">
        <v>687</v>
      </c>
      <c r="H3026" s="434" t="s">
        <v>687</v>
      </c>
      <c r="W3026" s="117" t="s">
        <v>687</v>
      </c>
      <c r="X3026" s="117" t="s">
        <v>687</v>
      </c>
    </row>
    <row r="3027" spans="4:24" x14ac:dyDescent="0.25">
      <c r="D3027" s="117" t="s">
        <v>687</v>
      </c>
      <c r="E3027" s="117" t="s">
        <v>687</v>
      </c>
      <c r="F3027" s="117" t="s">
        <v>687</v>
      </c>
      <c r="G3027" s="117" t="s">
        <v>687</v>
      </c>
      <c r="H3027" s="434" t="s">
        <v>687</v>
      </c>
      <c r="W3027" s="117" t="s">
        <v>687</v>
      </c>
      <c r="X3027" s="117" t="s">
        <v>687</v>
      </c>
    </row>
    <row r="3028" spans="4:24" x14ac:dyDescent="0.25">
      <c r="D3028" s="117" t="s">
        <v>687</v>
      </c>
      <c r="E3028" s="117" t="s">
        <v>687</v>
      </c>
      <c r="F3028" s="117" t="s">
        <v>687</v>
      </c>
      <c r="G3028" s="117" t="s">
        <v>687</v>
      </c>
      <c r="H3028" s="434" t="s">
        <v>687</v>
      </c>
      <c r="W3028" s="117" t="s">
        <v>687</v>
      </c>
      <c r="X3028" s="117" t="s">
        <v>687</v>
      </c>
    </row>
    <row r="3029" spans="4:24" x14ac:dyDescent="0.25">
      <c r="D3029" s="117" t="s">
        <v>687</v>
      </c>
      <c r="E3029" s="117" t="s">
        <v>687</v>
      </c>
      <c r="F3029" s="117" t="s">
        <v>687</v>
      </c>
      <c r="G3029" s="117" t="s">
        <v>687</v>
      </c>
      <c r="H3029" s="434" t="s">
        <v>687</v>
      </c>
      <c r="W3029" s="117" t="s">
        <v>687</v>
      </c>
      <c r="X3029" s="117" t="s">
        <v>687</v>
      </c>
    </row>
    <row r="3030" spans="4:24" x14ac:dyDescent="0.25">
      <c r="D3030" s="117" t="s">
        <v>687</v>
      </c>
      <c r="E3030" s="117" t="s">
        <v>687</v>
      </c>
      <c r="F3030" s="117" t="s">
        <v>687</v>
      </c>
      <c r="G3030" s="117" t="s">
        <v>687</v>
      </c>
      <c r="H3030" s="434" t="s">
        <v>687</v>
      </c>
      <c r="W3030" s="117" t="s">
        <v>687</v>
      </c>
      <c r="X3030" s="117" t="s">
        <v>687</v>
      </c>
    </row>
    <row r="3031" spans="4:24" x14ac:dyDescent="0.25">
      <c r="D3031" s="117" t="s">
        <v>687</v>
      </c>
      <c r="E3031" s="117" t="s">
        <v>687</v>
      </c>
      <c r="F3031" s="117" t="s">
        <v>687</v>
      </c>
      <c r="G3031" s="117" t="s">
        <v>687</v>
      </c>
      <c r="H3031" s="434" t="s">
        <v>687</v>
      </c>
      <c r="W3031" s="117" t="s">
        <v>687</v>
      </c>
      <c r="X3031" s="117" t="s">
        <v>687</v>
      </c>
    </row>
    <row r="3032" spans="4:24" x14ac:dyDescent="0.25">
      <c r="D3032" s="117" t="s">
        <v>687</v>
      </c>
      <c r="E3032" s="117" t="s">
        <v>687</v>
      </c>
      <c r="F3032" s="117" t="s">
        <v>687</v>
      </c>
      <c r="G3032" s="117" t="s">
        <v>687</v>
      </c>
      <c r="H3032" s="434" t="s">
        <v>687</v>
      </c>
      <c r="W3032" s="117" t="s">
        <v>687</v>
      </c>
      <c r="X3032" s="117" t="s">
        <v>687</v>
      </c>
    </row>
    <row r="3033" spans="4:24" x14ac:dyDescent="0.25">
      <c r="D3033" s="117" t="s">
        <v>687</v>
      </c>
      <c r="E3033" s="117" t="s">
        <v>687</v>
      </c>
      <c r="F3033" s="117" t="s">
        <v>687</v>
      </c>
      <c r="G3033" s="117" t="s">
        <v>687</v>
      </c>
      <c r="H3033" s="434" t="s">
        <v>687</v>
      </c>
      <c r="W3033" s="117" t="s">
        <v>687</v>
      </c>
      <c r="X3033" s="117" t="s">
        <v>687</v>
      </c>
    </row>
    <row r="3034" spans="4:24" x14ac:dyDescent="0.25">
      <c r="D3034" s="117" t="s">
        <v>687</v>
      </c>
      <c r="E3034" s="117" t="s">
        <v>687</v>
      </c>
      <c r="F3034" s="117" t="s">
        <v>687</v>
      </c>
      <c r="G3034" s="117" t="s">
        <v>687</v>
      </c>
      <c r="H3034" s="434" t="s">
        <v>687</v>
      </c>
      <c r="W3034" s="117" t="s">
        <v>687</v>
      </c>
      <c r="X3034" s="117" t="s">
        <v>687</v>
      </c>
    </row>
    <row r="3035" spans="4:24" x14ac:dyDescent="0.25">
      <c r="D3035" s="117" t="s">
        <v>687</v>
      </c>
      <c r="E3035" s="117" t="s">
        <v>687</v>
      </c>
      <c r="F3035" s="117" t="s">
        <v>687</v>
      </c>
      <c r="G3035" s="117" t="s">
        <v>687</v>
      </c>
      <c r="H3035" s="434" t="s">
        <v>687</v>
      </c>
      <c r="W3035" s="117" t="s">
        <v>687</v>
      </c>
      <c r="X3035" s="117" t="s">
        <v>687</v>
      </c>
    </row>
    <row r="3036" spans="4:24" x14ac:dyDescent="0.25">
      <c r="D3036" s="117" t="s">
        <v>687</v>
      </c>
      <c r="E3036" s="117" t="s">
        <v>687</v>
      </c>
      <c r="F3036" s="117" t="s">
        <v>687</v>
      </c>
      <c r="G3036" s="117" t="s">
        <v>687</v>
      </c>
      <c r="H3036" s="434" t="s">
        <v>687</v>
      </c>
      <c r="W3036" s="117" t="s">
        <v>687</v>
      </c>
      <c r="X3036" s="117" t="s">
        <v>687</v>
      </c>
    </row>
    <row r="3037" spans="4:24" x14ac:dyDescent="0.25">
      <c r="D3037" s="117" t="s">
        <v>687</v>
      </c>
      <c r="E3037" s="117" t="s">
        <v>687</v>
      </c>
      <c r="F3037" s="117" t="s">
        <v>687</v>
      </c>
      <c r="G3037" s="117" t="s">
        <v>687</v>
      </c>
      <c r="H3037" s="434" t="s">
        <v>687</v>
      </c>
      <c r="W3037" s="117" t="s">
        <v>687</v>
      </c>
      <c r="X3037" s="117" t="s">
        <v>687</v>
      </c>
    </row>
    <row r="3038" spans="4:24" x14ac:dyDescent="0.25">
      <c r="D3038" s="117" t="s">
        <v>687</v>
      </c>
      <c r="E3038" s="117" t="s">
        <v>687</v>
      </c>
      <c r="F3038" s="117" t="s">
        <v>687</v>
      </c>
      <c r="G3038" s="117" t="s">
        <v>687</v>
      </c>
      <c r="H3038" s="434" t="s">
        <v>687</v>
      </c>
      <c r="W3038" s="117" t="s">
        <v>687</v>
      </c>
      <c r="X3038" s="117" t="s">
        <v>687</v>
      </c>
    </row>
    <row r="3039" spans="4:24" x14ac:dyDescent="0.25">
      <c r="D3039" s="117" t="s">
        <v>687</v>
      </c>
      <c r="E3039" s="117" t="s">
        <v>687</v>
      </c>
      <c r="F3039" s="117" t="s">
        <v>687</v>
      </c>
      <c r="G3039" s="117" t="s">
        <v>687</v>
      </c>
      <c r="H3039" s="434" t="s">
        <v>687</v>
      </c>
      <c r="W3039" s="117" t="s">
        <v>687</v>
      </c>
      <c r="X3039" s="117" t="s">
        <v>687</v>
      </c>
    </row>
    <row r="3040" spans="4:24" x14ac:dyDescent="0.25">
      <c r="D3040" s="117" t="s">
        <v>687</v>
      </c>
      <c r="E3040" s="117" t="s">
        <v>687</v>
      </c>
      <c r="F3040" s="117" t="s">
        <v>687</v>
      </c>
      <c r="G3040" s="117" t="s">
        <v>687</v>
      </c>
      <c r="H3040" s="434" t="s">
        <v>687</v>
      </c>
      <c r="W3040" s="117" t="s">
        <v>687</v>
      </c>
      <c r="X3040" s="117" t="s">
        <v>687</v>
      </c>
    </row>
    <row r="3041" spans="4:24" x14ac:dyDescent="0.25">
      <c r="D3041" s="117" t="s">
        <v>687</v>
      </c>
      <c r="E3041" s="117" t="s">
        <v>687</v>
      </c>
      <c r="F3041" s="117" t="s">
        <v>687</v>
      </c>
      <c r="G3041" s="117" t="s">
        <v>687</v>
      </c>
      <c r="H3041" s="434" t="s">
        <v>687</v>
      </c>
      <c r="W3041" s="117" t="s">
        <v>687</v>
      </c>
      <c r="X3041" s="117" t="s">
        <v>687</v>
      </c>
    </row>
    <row r="3042" spans="4:24" x14ac:dyDescent="0.25">
      <c r="D3042" s="117" t="s">
        <v>687</v>
      </c>
      <c r="E3042" s="117" t="s">
        <v>687</v>
      </c>
      <c r="F3042" s="117" t="s">
        <v>687</v>
      </c>
      <c r="G3042" s="117" t="s">
        <v>687</v>
      </c>
      <c r="H3042" s="434" t="s">
        <v>687</v>
      </c>
      <c r="W3042" s="117" t="s">
        <v>687</v>
      </c>
      <c r="X3042" s="117" t="s">
        <v>687</v>
      </c>
    </row>
    <row r="3043" spans="4:24" x14ac:dyDescent="0.25">
      <c r="D3043" s="117" t="s">
        <v>687</v>
      </c>
      <c r="E3043" s="117" t="s">
        <v>687</v>
      </c>
      <c r="F3043" s="117" t="s">
        <v>687</v>
      </c>
      <c r="G3043" s="117" t="s">
        <v>687</v>
      </c>
      <c r="H3043" s="434" t="s">
        <v>687</v>
      </c>
      <c r="W3043" s="117" t="s">
        <v>687</v>
      </c>
      <c r="X3043" s="117" t="s">
        <v>687</v>
      </c>
    </row>
    <row r="3044" spans="4:24" x14ac:dyDescent="0.25">
      <c r="D3044" s="117" t="s">
        <v>687</v>
      </c>
      <c r="E3044" s="117" t="s">
        <v>687</v>
      </c>
      <c r="F3044" s="117" t="s">
        <v>687</v>
      </c>
      <c r="G3044" s="117" t="s">
        <v>687</v>
      </c>
      <c r="H3044" s="434" t="s">
        <v>687</v>
      </c>
      <c r="W3044" s="117" t="s">
        <v>687</v>
      </c>
      <c r="X3044" s="117" t="s">
        <v>687</v>
      </c>
    </row>
    <row r="3045" spans="4:24" x14ac:dyDescent="0.25">
      <c r="D3045" s="117" t="s">
        <v>687</v>
      </c>
      <c r="E3045" s="117" t="s">
        <v>687</v>
      </c>
      <c r="F3045" s="117" t="s">
        <v>687</v>
      </c>
      <c r="G3045" s="117" t="s">
        <v>687</v>
      </c>
      <c r="H3045" s="434" t="s">
        <v>687</v>
      </c>
      <c r="W3045" s="117" t="s">
        <v>687</v>
      </c>
      <c r="X3045" s="117" t="s">
        <v>687</v>
      </c>
    </row>
    <row r="3046" spans="4:24" x14ac:dyDescent="0.25">
      <c r="D3046" s="117" t="s">
        <v>687</v>
      </c>
      <c r="E3046" s="117" t="s">
        <v>687</v>
      </c>
      <c r="F3046" s="117" t="s">
        <v>687</v>
      </c>
      <c r="G3046" s="117" t="s">
        <v>687</v>
      </c>
      <c r="H3046" s="434" t="s">
        <v>687</v>
      </c>
      <c r="W3046" s="117" t="s">
        <v>687</v>
      </c>
      <c r="X3046" s="117" t="s">
        <v>687</v>
      </c>
    </row>
    <row r="3047" spans="4:24" x14ac:dyDescent="0.25">
      <c r="D3047" s="117" t="s">
        <v>687</v>
      </c>
      <c r="E3047" s="117" t="s">
        <v>687</v>
      </c>
      <c r="F3047" s="117" t="s">
        <v>687</v>
      </c>
      <c r="G3047" s="117" t="s">
        <v>687</v>
      </c>
      <c r="H3047" s="434" t="s">
        <v>687</v>
      </c>
      <c r="W3047" s="117" t="s">
        <v>687</v>
      </c>
      <c r="X3047" s="117" t="s">
        <v>687</v>
      </c>
    </row>
    <row r="3048" spans="4:24" x14ac:dyDescent="0.25">
      <c r="D3048" s="117" t="s">
        <v>687</v>
      </c>
      <c r="E3048" s="117" t="s">
        <v>687</v>
      </c>
      <c r="F3048" s="117" t="s">
        <v>687</v>
      </c>
      <c r="G3048" s="117" t="s">
        <v>687</v>
      </c>
      <c r="H3048" s="434" t="s">
        <v>687</v>
      </c>
      <c r="W3048" s="117" t="s">
        <v>687</v>
      </c>
      <c r="X3048" s="117" t="s">
        <v>687</v>
      </c>
    </row>
    <row r="3049" spans="4:24" x14ac:dyDescent="0.25">
      <c r="D3049" s="117" t="s">
        <v>687</v>
      </c>
      <c r="E3049" s="117" t="s">
        <v>687</v>
      </c>
      <c r="F3049" s="117" t="s">
        <v>687</v>
      </c>
      <c r="G3049" s="117" t="s">
        <v>687</v>
      </c>
      <c r="H3049" s="434" t="s">
        <v>687</v>
      </c>
      <c r="W3049" s="117" t="s">
        <v>687</v>
      </c>
      <c r="X3049" s="117" t="s">
        <v>687</v>
      </c>
    </row>
    <row r="3050" spans="4:24" x14ac:dyDescent="0.25">
      <c r="D3050" s="117" t="s">
        <v>687</v>
      </c>
      <c r="E3050" s="117" t="s">
        <v>687</v>
      </c>
      <c r="F3050" s="117" t="s">
        <v>687</v>
      </c>
      <c r="G3050" s="117" t="s">
        <v>687</v>
      </c>
      <c r="H3050" s="434" t="s">
        <v>687</v>
      </c>
      <c r="W3050" s="117" t="s">
        <v>687</v>
      </c>
      <c r="X3050" s="117" t="s">
        <v>687</v>
      </c>
    </row>
    <row r="3051" spans="4:24" x14ac:dyDescent="0.25">
      <c r="D3051" s="117" t="s">
        <v>687</v>
      </c>
      <c r="E3051" s="117" t="s">
        <v>687</v>
      </c>
      <c r="F3051" s="117" t="s">
        <v>687</v>
      </c>
      <c r="G3051" s="117" t="s">
        <v>687</v>
      </c>
      <c r="H3051" s="434" t="s">
        <v>687</v>
      </c>
      <c r="W3051" s="117" t="s">
        <v>687</v>
      </c>
      <c r="X3051" s="117" t="s">
        <v>687</v>
      </c>
    </row>
    <row r="3052" spans="4:24" x14ac:dyDescent="0.25">
      <c r="D3052" s="117" t="s">
        <v>687</v>
      </c>
      <c r="E3052" s="117" t="s">
        <v>687</v>
      </c>
      <c r="F3052" s="117" t="s">
        <v>687</v>
      </c>
      <c r="G3052" s="117" t="s">
        <v>687</v>
      </c>
      <c r="H3052" s="434" t="s">
        <v>687</v>
      </c>
      <c r="W3052" s="117" t="s">
        <v>687</v>
      </c>
      <c r="X3052" s="117" t="s">
        <v>687</v>
      </c>
    </row>
    <row r="3053" spans="4:24" x14ac:dyDescent="0.25">
      <c r="D3053" s="117" t="s">
        <v>687</v>
      </c>
      <c r="E3053" s="117" t="s">
        <v>687</v>
      </c>
      <c r="F3053" s="117" t="s">
        <v>687</v>
      </c>
      <c r="G3053" s="117" t="s">
        <v>687</v>
      </c>
      <c r="H3053" s="434" t="s">
        <v>687</v>
      </c>
      <c r="W3053" s="117" t="s">
        <v>687</v>
      </c>
      <c r="X3053" s="117" t="s">
        <v>687</v>
      </c>
    </row>
    <row r="3054" spans="4:24" x14ac:dyDescent="0.25">
      <c r="D3054" s="117" t="s">
        <v>687</v>
      </c>
      <c r="E3054" s="117" t="s">
        <v>687</v>
      </c>
      <c r="F3054" s="117" t="s">
        <v>687</v>
      </c>
      <c r="G3054" s="117" t="s">
        <v>687</v>
      </c>
      <c r="H3054" s="434" t="s">
        <v>687</v>
      </c>
      <c r="W3054" s="117" t="s">
        <v>687</v>
      </c>
      <c r="X3054" s="117" t="s">
        <v>687</v>
      </c>
    </row>
    <row r="3055" spans="4:24" x14ac:dyDescent="0.25">
      <c r="D3055" s="117" t="s">
        <v>687</v>
      </c>
      <c r="E3055" s="117" t="s">
        <v>687</v>
      </c>
      <c r="F3055" s="117" t="s">
        <v>687</v>
      </c>
      <c r="G3055" s="117" t="s">
        <v>687</v>
      </c>
      <c r="H3055" s="434" t="s">
        <v>687</v>
      </c>
      <c r="W3055" s="117" t="s">
        <v>687</v>
      </c>
      <c r="X3055" s="117" t="s">
        <v>687</v>
      </c>
    </row>
    <row r="3056" spans="4:24" x14ac:dyDescent="0.25">
      <c r="D3056" s="117" t="s">
        <v>687</v>
      </c>
      <c r="E3056" s="117" t="s">
        <v>687</v>
      </c>
      <c r="F3056" s="117" t="s">
        <v>687</v>
      </c>
      <c r="G3056" s="117" t="s">
        <v>687</v>
      </c>
      <c r="H3056" s="434" t="s">
        <v>687</v>
      </c>
      <c r="W3056" s="117" t="s">
        <v>687</v>
      </c>
      <c r="X3056" s="117" t="s">
        <v>687</v>
      </c>
    </row>
    <row r="3057" spans="4:24" x14ac:dyDescent="0.25">
      <c r="D3057" s="117" t="s">
        <v>687</v>
      </c>
      <c r="E3057" s="117" t="s">
        <v>687</v>
      </c>
      <c r="F3057" s="117" t="s">
        <v>687</v>
      </c>
      <c r="G3057" s="117" t="s">
        <v>687</v>
      </c>
      <c r="H3057" s="434" t="s">
        <v>687</v>
      </c>
      <c r="W3057" s="117" t="s">
        <v>687</v>
      </c>
      <c r="X3057" s="117" t="s">
        <v>687</v>
      </c>
    </row>
    <row r="3058" spans="4:24" x14ac:dyDescent="0.25">
      <c r="D3058" s="117" t="s">
        <v>687</v>
      </c>
      <c r="E3058" s="117" t="s">
        <v>687</v>
      </c>
      <c r="F3058" s="117" t="s">
        <v>687</v>
      </c>
      <c r="G3058" s="117" t="s">
        <v>687</v>
      </c>
      <c r="H3058" s="434" t="s">
        <v>687</v>
      </c>
      <c r="W3058" s="117" t="s">
        <v>687</v>
      </c>
      <c r="X3058" s="117" t="s">
        <v>687</v>
      </c>
    </row>
    <row r="3059" spans="4:24" x14ac:dyDescent="0.25">
      <c r="D3059" s="117" t="s">
        <v>687</v>
      </c>
      <c r="E3059" s="117" t="s">
        <v>687</v>
      </c>
      <c r="F3059" s="117" t="s">
        <v>687</v>
      </c>
      <c r="G3059" s="117" t="s">
        <v>687</v>
      </c>
      <c r="H3059" s="434" t="s">
        <v>687</v>
      </c>
      <c r="W3059" s="117" t="s">
        <v>687</v>
      </c>
      <c r="X3059" s="117" t="s">
        <v>687</v>
      </c>
    </row>
    <row r="3060" spans="4:24" x14ac:dyDescent="0.25">
      <c r="D3060" s="117" t="s">
        <v>687</v>
      </c>
      <c r="E3060" s="117" t="s">
        <v>687</v>
      </c>
      <c r="F3060" s="117" t="s">
        <v>687</v>
      </c>
      <c r="G3060" s="117" t="s">
        <v>687</v>
      </c>
      <c r="H3060" s="434" t="s">
        <v>687</v>
      </c>
      <c r="W3060" s="117" t="s">
        <v>687</v>
      </c>
      <c r="X3060" s="117" t="s">
        <v>687</v>
      </c>
    </row>
    <row r="3061" spans="4:24" x14ac:dyDescent="0.25">
      <c r="D3061" s="117" t="s">
        <v>687</v>
      </c>
      <c r="E3061" s="117" t="s">
        <v>687</v>
      </c>
      <c r="F3061" s="117" t="s">
        <v>687</v>
      </c>
      <c r="G3061" s="117" t="s">
        <v>687</v>
      </c>
      <c r="H3061" s="434" t="s">
        <v>687</v>
      </c>
      <c r="W3061" s="117" t="s">
        <v>687</v>
      </c>
      <c r="X3061" s="117" t="s">
        <v>687</v>
      </c>
    </row>
    <row r="3062" spans="4:24" x14ac:dyDescent="0.25">
      <c r="D3062" s="117" t="s">
        <v>687</v>
      </c>
      <c r="E3062" s="117" t="s">
        <v>687</v>
      </c>
      <c r="F3062" s="117" t="s">
        <v>687</v>
      </c>
      <c r="G3062" s="117" t="s">
        <v>687</v>
      </c>
      <c r="H3062" s="434" t="s">
        <v>687</v>
      </c>
      <c r="W3062" s="117" t="s">
        <v>687</v>
      </c>
      <c r="X3062" s="117" t="s">
        <v>687</v>
      </c>
    </row>
    <row r="3063" spans="4:24" x14ac:dyDescent="0.25">
      <c r="D3063" s="117" t="s">
        <v>687</v>
      </c>
      <c r="E3063" s="117" t="s">
        <v>687</v>
      </c>
      <c r="F3063" s="117" t="s">
        <v>687</v>
      </c>
      <c r="G3063" s="117" t="s">
        <v>687</v>
      </c>
      <c r="H3063" s="434" t="s">
        <v>687</v>
      </c>
      <c r="W3063" s="117" t="s">
        <v>687</v>
      </c>
      <c r="X3063" s="117" t="s">
        <v>687</v>
      </c>
    </row>
    <row r="3064" spans="4:24" x14ac:dyDescent="0.25">
      <c r="D3064" s="117" t="s">
        <v>687</v>
      </c>
      <c r="E3064" s="117" t="s">
        <v>687</v>
      </c>
      <c r="F3064" s="117" t="s">
        <v>687</v>
      </c>
      <c r="G3064" s="117" t="s">
        <v>687</v>
      </c>
      <c r="H3064" s="434" t="s">
        <v>687</v>
      </c>
      <c r="W3064" s="117" t="s">
        <v>687</v>
      </c>
      <c r="X3064" s="117" t="s">
        <v>687</v>
      </c>
    </row>
    <row r="3065" spans="4:24" x14ac:dyDescent="0.25">
      <c r="D3065" s="117" t="s">
        <v>687</v>
      </c>
      <c r="E3065" s="117" t="s">
        <v>687</v>
      </c>
      <c r="F3065" s="117" t="s">
        <v>687</v>
      </c>
      <c r="G3065" s="117" t="s">
        <v>687</v>
      </c>
      <c r="H3065" s="434" t="s">
        <v>687</v>
      </c>
      <c r="W3065" s="117" t="s">
        <v>687</v>
      </c>
      <c r="X3065" s="117" t="s">
        <v>687</v>
      </c>
    </row>
    <row r="3066" spans="4:24" x14ac:dyDescent="0.25">
      <c r="D3066" s="117" t="s">
        <v>687</v>
      </c>
      <c r="E3066" s="117" t="s">
        <v>687</v>
      </c>
      <c r="F3066" s="117" t="s">
        <v>687</v>
      </c>
      <c r="G3066" s="117" t="s">
        <v>687</v>
      </c>
      <c r="H3066" s="434" t="s">
        <v>687</v>
      </c>
      <c r="W3066" s="117" t="s">
        <v>687</v>
      </c>
      <c r="X3066" s="117" t="s">
        <v>687</v>
      </c>
    </row>
    <row r="3067" spans="4:24" x14ac:dyDescent="0.25">
      <c r="D3067" s="117" t="s">
        <v>687</v>
      </c>
      <c r="E3067" s="117" t="s">
        <v>687</v>
      </c>
      <c r="F3067" s="117" t="s">
        <v>687</v>
      </c>
      <c r="G3067" s="117" t="s">
        <v>687</v>
      </c>
      <c r="H3067" s="434" t="s">
        <v>687</v>
      </c>
      <c r="W3067" s="117" t="s">
        <v>687</v>
      </c>
      <c r="X3067" s="117" t="s">
        <v>687</v>
      </c>
    </row>
    <row r="3068" spans="4:24" x14ac:dyDescent="0.25">
      <c r="D3068" s="117" t="s">
        <v>687</v>
      </c>
      <c r="E3068" s="117" t="s">
        <v>687</v>
      </c>
      <c r="F3068" s="117" t="s">
        <v>687</v>
      </c>
      <c r="G3068" s="117" t="s">
        <v>687</v>
      </c>
      <c r="H3068" s="434" t="s">
        <v>687</v>
      </c>
      <c r="W3068" s="117" t="s">
        <v>687</v>
      </c>
      <c r="X3068" s="117" t="s">
        <v>687</v>
      </c>
    </row>
    <row r="3069" spans="4:24" x14ac:dyDescent="0.25">
      <c r="D3069" s="117" t="s">
        <v>687</v>
      </c>
      <c r="E3069" s="117" t="s">
        <v>687</v>
      </c>
      <c r="F3069" s="117" t="s">
        <v>687</v>
      </c>
      <c r="G3069" s="117" t="s">
        <v>687</v>
      </c>
      <c r="H3069" s="434" t="s">
        <v>687</v>
      </c>
      <c r="W3069" s="117" t="s">
        <v>687</v>
      </c>
      <c r="X3069" s="117" t="s">
        <v>687</v>
      </c>
    </row>
    <row r="3070" spans="4:24" x14ac:dyDescent="0.25">
      <c r="D3070" s="117" t="s">
        <v>687</v>
      </c>
      <c r="E3070" s="117" t="s">
        <v>687</v>
      </c>
      <c r="F3070" s="117" t="s">
        <v>687</v>
      </c>
      <c r="G3070" s="117" t="s">
        <v>687</v>
      </c>
      <c r="H3070" s="434" t="s">
        <v>687</v>
      </c>
      <c r="W3070" s="117" t="s">
        <v>687</v>
      </c>
      <c r="X3070" s="117" t="s">
        <v>687</v>
      </c>
    </row>
    <row r="3071" spans="4:24" x14ac:dyDescent="0.25">
      <c r="D3071" s="117" t="s">
        <v>687</v>
      </c>
      <c r="E3071" s="117" t="s">
        <v>687</v>
      </c>
      <c r="F3071" s="117" t="s">
        <v>687</v>
      </c>
      <c r="G3071" s="117" t="s">
        <v>687</v>
      </c>
      <c r="H3071" s="434" t="s">
        <v>687</v>
      </c>
      <c r="W3071" s="117" t="s">
        <v>687</v>
      </c>
      <c r="X3071" s="117" t="s">
        <v>687</v>
      </c>
    </row>
    <row r="3072" spans="4:24" x14ac:dyDescent="0.25">
      <c r="D3072" s="117" t="s">
        <v>687</v>
      </c>
      <c r="E3072" s="117" t="s">
        <v>687</v>
      </c>
      <c r="F3072" s="117" t="s">
        <v>687</v>
      </c>
      <c r="G3072" s="117" t="s">
        <v>687</v>
      </c>
      <c r="H3072" s="434" t="s">
        <v>687</v>
      </c>
      <c r="W3072" s="117" t="s">
        <v>687</v>
      </c>
      <c r="X3072" s="117" t="s">
        <v>687</v>
      </c>
    </row>
    <row r="3073" spans="4:24" x14ac:dyDescent="0.25">
      <c r="D3073" s="117" t="s">
        <v>687</v>
      </c>
      <c r="E3073" s="117" t="s">
        <v>687</v>
      </c>
      <c r="F3073" s="117" t="s">
        <v>687</v>
      </c>
      <c r="G3073" s="117" t="s">
        <v>687</v>
      </c>
      <c r="H3073" s="434" t="s">
        <v>687</v>
      </c>
      <c r="W3073" s="117" t="s">
        <v>687</v>
      </c>
      <c r="X3073" s="117" t="s">
        <v>687</v>
      </c>
    </row>
    <row r="3074" spans="4:24" x14ac:dyDescent="0.25">
      <c r="D3074" s="117" t="s">
        <v>687</v>
      </c>
      <c r="E3074" s="117" t="s">
        <v>687</v>
      </c>
      <c r="F3074" s="117" t="s">
        <v>687</v>
      </c>
      <c r="G3074" s="117" t="s">
        <v>687</v>
      </c>
      <c r="H3074" s="434" t="s">
        <v>687</v>
      </c>
      <c r="W3074" s="117" t="s">
        <v>687</v>
      </c>
      <c r="X3074" s="117" t="s">
        <v>687</v>
      </c>
    </row>
    <row r="3075" spans="4:24" x14ac:dyDescent="0.25">
      <c r="D3075" s="117" t="s">
        <v>687</v>
      </c>
      <c r="E3075" s="117" t="s">
        <v>687</v>
      </c>
      <c r="F3075" s="117" t="s">
        <v>687</v>
      </c>
      <c r="G3075" s="117" t="s">
        <v>687</v>
      </c>
      <c r="H3075" s="434" t="s">
        <v>687</v>
      </c>
      <c r="W3075" s="117" t="s">
        <v>687</v>
      </c>
      <c r="X3075" s="117" t="s">
        <v>687</v>
      </c>
    </row>
    <row r="3076" spans="4:24" x14ac:dyDescent="0.25">
      <c r="D3076" s="117" t="s">
        <v>687</v>
      </c>
      <c r="E3076" s="117" t="s">
        <v>687</v>
      </c>
      <c r="F3076" s="117" t="s">
        <v>687</v>
      </c>
      <c r="G3076" s="117" t="s">
        <v>687</v>
      </c>
      <c r="H3076" s="434" t="s">
        <v>687</v>
      </c>
      <c r="W3076" s="117" t="s">
        <v>687</v>
      </c>
      <c r="X3076" s="117" t="s">
        <v>687</v>
      </c>
    </row>
    <row r="3077" spans="4:24" x14ac:dyDescent="0.25">
      <c r="D3077" s="117" t="s">
        <v>687</v>
      </c>
      <c r="E3077" s="117" t="s">
        <v>687</v>
      </c>
      <c r="F3077" s="117" t="s">
        <v>687</v>
      </c>
      <c r="G3077" s="117" t="s">
        <v>687</v>
      </c>
      <c r="H3077" s="434" t="s">
        <v>687</v>
      </c>
      <c r="W3077" s="117" t="s">
        <v>687</v>
      </c>
      <c r="X3077" s="117" t="s">
        <v>687</v>
      </c>
    </row>
    <row r="3078" spans="4:24" x14ac:dyDescent="0.25">
      <c r="D3078" s="117" t="s">
        <v>687</v>
      </c>
      <c r="E3078" s="117" t="s">
        <v>687</v>
      </c>
      <c r="F3078" s="117" t="s">
        <v>687</v>
      </c>
      <c r="G3078" s="117" t="s">
        <v>687</v>
      </c>
      <c r="H3078" s="434" t="s">
        <v>687</v>
      </c>
      <c r="W3078" s="117" t="s">
        <v>687</v>
      </c>
      <c r="X3078" s="117" t="s">
        <v>687</v>
      </c>
    </row>
    <row r="3079" spans="4:24" x14ac:dyDescent="0.25">
      <c r="D3079" s="117" t="s">
        <v>687</v>
      </c>
      <c r="E3079" s="117" t="s">
        <v>687</v>
      </c>
      <c r="F3079" s="117" t="s">
        <v>687</v>
      </c>
      <c r="G3079" s="117" t="s">
        <v>687</v>
      </c>
      <c r="H3079" s="434" t="s">
        <v>687</v>
      </c>
      <c r="W3079" s="117" t="s">
        <v>687</v>
      </c>
      <c r="X3079" s="117" t="s">
        <v>687</v>
      </c>
    </row>
    <row r="3080" spans="4:24" x14ac:dyDescent="0.25">
      <c r="D3080" s="117" t="s">
        <v>687</v>
      </c>
      <c r="E3080" s="117" t="s">
        <v>687</v>
      </c>
      <c r="F3080" s="117" t="s">
        <v>687</v>
      </c>
      <c r="G3080" s="117" t="s">
        <v>687</v>
      </c>
      <c r="H3080" s="434" t="s">
        <v>687</v>
      </c>
      <c r="W3080" s="117" t="s">
        <v>687</v>
      </c>
      <c r="X3080" s="117" t="s">
        <v>687</v>
      </c>
    </row>
    <row r="3081" spans="4:24" x14ac:dyDescent="0.25">
      <c r="D3081" s="117" t="s">
        <v>687</v>
      </c>
      <c r="E3081" s="117" t="s">
        <v>687</v>
      </c>
      <c r="F3081" s="117" t="s">
        <v>687</v>
      </c>
      <c r="G3081" s="117" t="s">
        <v>687</v>
      </c>
      <c r="H3081" s="434" t="s">
        <v>687</v>
      </c>
      <c r="W3081" s="117" t="s">
        <v>687</v>
      </c>
      <c r="X3081" s="117" t="s">
        <v>687</v>
      </c>
    </row>
    <row r="3082" spans="4:24" x14ac:dyDescent="0.25">
      <c r="D3082" s="117" t="s">
        <v>687</v>
      </c>
      <c r="E3082" s="117" t="s">
        <v>687</v>
      </c>
      <c r="F3082" s="117" t="s">
        <v>687</v>
      </c>
      <c r="G3082" s="117" t="s">
        <v>687</v>
      </c>
      <c r="H3082" s="434" t="s">
        <v>687</v>
      </c>
      <c r="W3082" s="117" t="s">
        <v>687</v>
      </c>
      <c r="X3082" s="117" t="s">
        <v>687</v>
      </c>
    </row>
    <row r="3083" spans="4:24" x14ac:dyDescent="0.25">
      <c r="D3083" s="117" t="s">
        <v>687</v>
      </c>
      <c r="E3083" s="117" t="s">
        <v>687</v>
      </c>
      <c r="F3083" s="117" t="s">
        <v>687</v>
      </c>
      <c r="G3083" s="117" t="s">
        <v>687</v>
      </c>
      <c r="H3083" s="434" t="s">
        <v>687</v>
      </c>
      <c r="W3083" s="117" t="s">
        <v>687</v>
      </c>
      <c r="X3083" s="117" t="s">
        <v>687</v>
      </c>
    </row>
    <row r="3084" spans="4:24" x14ac:dyDescent="0.25">
      <c r="D3084" s="117" t="s">
        <v>687</v>
      </c>
      <c r="E3084" s="117" t="s">
        <v>687</v>
      </c>
      <c r="F3084" s="117" t="s">
        <v>687</v>
      </c>
      <c r="G3084" s="117" t="s">
        <v>687</v>
      </c>
      <c r="H3084" s="434" t="s">
        <v>687</v>
      </c>
      <c r="W3084" s="117" t="s">
        <v>687</v>
      </c>
      <c r="X3084" s="117" t="s">
        <v>687</v>
      </c>
    </row>
    <row r="3085" spans="4:24" x14ac:dyDescent="0.25">
      <c r="D3085" s="117" t="s">
        <v>687</v>
      </c>
      <c r="E3085" s="117" t="s">
        <v>687</v>
      </c>
      <c r="F3085" s="117" t="s">
        <v>687</v>
      </c>
      <c r="G3085" s="117" t="s">
        <v>687</v>
      </c>
      <c r="H3085" s="434" t="s">
        <v>687</v>
      </c>
      <c r="W3085" s="117" t="s">
        <v>687</v>
      </c>
      <c r="X3085" s="117" t="s">
        <v>687</v>
      </c>
    </row>
    <row r="3086" spans="4:24" x14ac:dyDescent="0.25">
      <c r="D3086" s="117" t="s">
        <v>687</v>
      </c>
      <c r="E3086" s="117" t="s">
        <v>687</v>
      </c>
      <c r="F3086" s="117" t="s">
        <v>687</v>
      </c>
      <c r="G3086" s="117" t="s">
        <v>687</v>
      </c>
      <c r="H3086" s="434" t="s">
        <v>687</v>
      </c>
      <c r="W3086" s="117" t="s">
        <v>687</v>
      </c>
      <c r="X3086" s="117" t="s">
        <v>687</v>
      </c>
    </row>
    <row r="3087" spans="4:24" x14ac:dyDescent="0.25">
      <c r="D3087" s="117" t="s">
        <v>687</v>
      </c>
      <c r="E3087" s="117" t="s">
        <v>687</v>
      </c>
      <c r="F3087" s="117" t="s">
        <v>687</v>
      </c>
      <c r="G3087" s="117" t="s">
        <v>687</v>
      </c>
      <c r="H3087" s="434" t="s">
        <v>687</v>
      </c>
      <c r="W3087" s="117" t="s">
        <v>687</v>
      </c>
      <c r="X3087" s="117" t="s">
        <v>687</v>
      </c>
    </row>
    <row r="3088" spans="4:24" x14ac:dyDescent="0.25">
      <c r="D3088" s="117" t="s">
        <v>687</v>
      </c>
      <c r="E3088" s="117" t="s">
        <v>687</v>
      </c>
      <c r="F3088" s="117" t="s">
        <v>687</v>
      </c>
      <c r="G3088" s="117" t="s">
        <v>687</v>
      </c>
      <c r="H3088" s="434" t="s">
        <v>687</v>
      </c>
      <c r="W3088" s="117" t="s">
        <v>687</v>
      </c>
      <c r="X3088" s="117" t="s">
        <v>687</v>
      </c>
    </row>
    <row r="3089" spans="4:24" x14ac:dyDescent="0.25">
      <c r="D3089" s="117" t="s">
        <v>687</v>
      </c>
      <c r="E3089" s="117" t="s">
        <v>687</v>
      </c>
      <c r="F3089" s="117" t="s">
        <v>687</v>
      </c>
      <c r="G3089" s="117" t="s">
        <v>687</v>
      </c>
      <c r="H3089" s="434" t="s">
        <v>687</v>
      </c>
      <c r="W3089" s="117" t="s">
        <v>687</v>
      </c>
      <c r="X3089" s="117" t="s">
        <v>687</v>
      </c>
    </row>
    <row r="3090" spans="4:24" x14ac:dyDescent="0.25">
      <c r="D3090" s="117" t="s">
        <v>687</v>
      </c>
      <c r="E3090" s="117" t="s">
        <v>687</v>
      </c>
      <c r="F3090" s="117" t="s">
        <v>687</v>
      </c>
      <c r="G3090" s="117" t="s">
        <v>687</v>
      </c>
      <c r="H3090" s="434" t="s">
        <v>687</v>
      </c>
      <c r="W3090" s="117" t="s">
        <v>687</v>
      </c>
      <c r="X3090" s="117" t="s">
        <v>687</v>
      </c>
    </row>
    <row r="3091" spans="4:24" x14ac:dyDescent="0.25">
      <c r="D3091" s="117" t="s">
        <v>687</v>
      </c>
      <c r="E3091" s="117" t="s">
        <v>687</v>
      </c>
      <c r="F3091" s="117" t="s">
        <v>687</v>
      </c>
      <c r="G3091" s="117" t="s">
        <v>687</v>
      </c>
      <c r="H3091" s="434" t="s">
        <v>687</v>
      </c>
      <c r="W3091" s="117" t="s">
        <v>687</v>
      </c>
      <c r="X3091" s="117" t="s">
        <v>687</v>
      </c>
    </row>
    <row r="3092" spans="4:24" x14ac:dyDescent="0.25">
      <c r="D3092" s="117" t="s">
        <v>687</v>
      </c>
      <c r="E3092" s="117" t="s">
        <v>687</v>
      </c>
      <c r="F3092" s="117" t="s">
        <v>687</v>
      </c>
      <c r="G3092" s="117" t="s">
        <v>687</v>
      </c>
      <c r="H3092" s="434" t="s">
        <v>687</v>
      </c>
      <c r="W3092" s="117" t="s">
        <v>687</v>
      </c>
      <c r="X3092" s="117" t="s">
        <v>687</v>
      </c>
    </row>
    <row r="3093" spans="4:24" x14ac:dyDescent="0.25">
      <c r="D3093" s="117" t="s">
        <v>687</v>
      </c>
      <c r="E3093" s="117" t="s">
        <v>687</v>
      </c>
      <c r="F3093" s="117" t="s">
        <v>687</v>
      </c>
      <c r="G3093" s="117" t="s">
        <v>687</v>
      </c>
      <c r="H3093" s="434" t="s">
        <v>687</v>
      </c>
      <c r="W3093" s="117" t="s">
        <v>687</v>
      </c>
      <c r="X3093" s="117" t="s">
        <v>687</v>
      </c>
    </row>
    <row r="3094" spans="4:24" x14ac:dyDescent="0.25">
      <c r="D3094" s="117" t="s">
        <v>687</v>
      </c>
      <c r="E3094" s="117" t="s">
        <v>687</v>
      </c>
      <c r="F3094" s="117" t="s">
        <v>687</v>
      </c>
      <c r="G3094" s="117" t="s">
        <v>687</v>
      </c>
      <c r="H3094" s="434" t="s">
        <v>687</v>
      </c>
      <c r="W3094" s="117" t="s">
        <v>687</v>
      </c>
      <c r="X3094" s="117" t="s">
        <v>687</v>
      </c>
    </row>
    <row r="3095" spans="4:24" x14ac:dyDescent="0.25">
      <c r="D3095" s="117" t="s">
        <v>687</v>
      </c>
      <c r="E3095" s="117" t="s">
        <v>687</v>
      </c>
      <c r="F3095" s="117" t="s">
        <v>687</v>
      </c>
      <c r="G3095" s="117" t="s">
        <v>687</v>
      </c>
      <c r="H3095" s="434" t="s">
        <v>687</v>
      </c>
      <c r="W3095" s="117" t="s">
        <v>687</v>
      </c>
      <c r="X3095" s="117" t="s">
        <v>687</v>
      </c>
    </row>
    <row r="3096" spans="4:24" x14ac:dyDescent="0.25">
      <c r="D3096" s="117" t="s">
        <v>687</v>
      </c>
      <c r="E3096" s="117" t="s">
        <v>687</v>
      </c>
      <c r="F3096" s="117" t="s">
        <v>687</v>
      </c>
      <c r="G3096" s="117" t="s">
        <v>687</v>
      </c>
      <c r="H3096" s="434" t="s">
        <v>687</v>
      </c>
      <c r="W3096" s="117" t="s">
        <v>687</v>
      </c>
      <c r="X3096" s="117" t="s">
        <v>687</v>
      </c>
    </row>
    <row r="3097" spans="4:24" x14ac:dyDescent="0.25">
      <c r="D3097" s="117" t="s">
        <v>687</v>
      </c>
      <c r="E3097" s="117" t="s">
        <v>687</v>
      </c>
      <c r="F3097" s="117" t="s">
        <v>687</v>
      </c>
      <c r="G3097" s="117" t="s">
        <v>687</v>
      </c>
      <c r="H3097" s="434" t="s">
        <v>687</v>
      </c>
      <c r="W3097" s="117" t="s">
        <v>687</v>
      </c>
      <c r="X3097" s="117" t="s">
        <v>687</v>
      </c>
    </row>
    <row r="3098" spans="4:24" x14ac:dyDescent="0.25">
      <c r="D3098" s="117" t="s">
        <v>687</v>
      </c>
      <c r="E3098" s="117" t="s">
        <v>687</v>
      </c>
      <c r="F3098" s="117" t="s">
        <v>687</v>
      </c>
      <c r="G3098" s="117" t="s">
        <v>687</v>
      </c>
      <c r="H3098" s="434" t="s">
        <v>687</v>
      </c>
      <c r="W3098" s="117" t="s">
        <v>687</v>
      </c>
      <c r="X3098" s="117" t="s">
        <v>687</v>
      </c>
    </row>
    <row r="3099" spans="4:24" x14ac:dyDescent="0.25">
      <c r="D3099" s="117" t="s">
        <v>687</v>
      </c>
      <c r="E3099" s="117" t="s">
        <v>687</v>
      </c>
      <c r="F3099" s="117" t="s">
        <v>687</v>
      </c>
      <c r="G3099" s="117" t="s">
        <v>687</v>
      </c>
      <c r="H3099" s="434" t="s">
        <v>687</v>
      </c>
      <c r="W3099" s="117" t="s">
        <v>687</v>
      </c>
      <c r="X3099" s="117" t="s">
        <v>687</v>
      </c>
    </row>
    <row r="3100" spans="4:24" x14ac:dyDescent="0.25">
      <c r="D3100" s="117" t="s">
        <v>687</v>
      </c>
      <c r="E3100" s="117" t="s">
        <v>687</v>
      </c>
      <c r="F3100" s="117" t="s">
        <v>687</v>
      </c>
      <c r="G3100" s="117" t="s">
        <v>687</v>
      </c>
      <c r="H3100" s="434" t="s">
        <v>687</v>
      </c>
      <c r="W3100" s="117" t="s">
        <v>687</v>
      </c>
      <c r="X3100" s="117" t="s">
        <v>687</v>
      </c>
    </row>
    <row r="3101" spans="4:24" x14ac:dyDescent="0.25">
      <c r="D3101" s="117" t="s">
        <v>687</v>
      </c>
      <c r="E3101" s="117" t="s">
        <v>687</v>
      </c>
      <c r="F3101" s="117" t="s">
        <v>687</v>
      </c>
      <c r="G3101" s="117" t="s">
        <v>687</v>
      </c>
      <c r="H3101" s="434" t="s">
        <v>687</v>
      </c>
      <c r="W3101" s="117" t="s">
        <v>687</v>
      </c>
      <c r="X3101" s="117" t="s">
        <v>687</v>
      </c>
    </row>
    <row r="3102" spans="4:24" x14ac:dyDescent="0.25">
      <c r="D3102" s="117" t="s">
        <v>687</v>
      </c>
      <c r="E3102" s="117" t="s">
        <v>687</v>
      </c>
      <c r="F3102" s="117" t="s">
        <v>687</v>
      </c>
      <c r="G3102" s="117" t="s">
        <v>687</v>
      </c>
      <c r="H3102" s="434" t="s">
        <v>687</v>
      </c>
      <c r="W3102" s="117" t="s">
        <v>687</v>
      </c>
      <c r="X3102" s="117" t="s">
        <v>687</v>
      </c>
    </row>
    <row r="3103" spans="4:24" x14ac:dyDescent="0.25">
      <c r="D3103" s="117" t="s">
        <v>687</v>
      </c>
      <c r="E3103" s="117" t="s">
        <v>687</v>
      </c>
      <c r="F3103" s="117" t="s">
        <v>687</v>
      </c>
      <c r="G3103" s="117" t="s">
        <v>687</v>
      </c>
      <c r="H3103" s="434" t="s">
        <v>687</v>
      </c>
      <c r="W3103" s="117" t="s">
        <v>687</v>
      </c>
      <c r="X3103" s="117" t="s">
        <v>687</v>
      </c>
    </row>
    <row r="3104" spans="4:24" x14ac:dyDescent="0.25">
      <c r="D3104" s="117" t="s">
        <v>687</v>
      </c>
      <c r="E3104" s="117" t="s">
        <v>687</v>
      </c>
      <c r="F3104" s="117" t="s">
        <v>687</v>
      </c>
      <c r="G3104" s="117" t="s">
        <v>687</v>
      </c>
      <c r="H3104" s="434" t="s">
        <v>687</v>
      </c>
      <c r="W3104" s="117" t="s">
        <v>687</v>
      </c>
      <c r="X3104" s="117" t="s">
        <v>687</v>
      </c>
    </row>
    <row r="3105" spans="4:24" x14ac:dyDescent="0.25">
      <c r="D3105" s="117" t="s">
        <v>687</v>
      </c>
      <c r="E3105" s="117" t="s">
        <v>687</v>
      </c>
      <c r="F3105" s="117" t="s">
        <v>687</v>
      </c>
      <c r="G3105" s="117" t="s">
        <v>687</v>
      </c>
      <c r="H3105" s="434" t="s">
        <v>687</v>
      </c>
      <c r="W3105" s="117" t="s">
        <v>687</v>
      </c>
      <c r="X3105" s="117" t="s">
        <v>687</v>
      </c>
    </row>
    <row r="3106" spans="4:24" x14ac:dyDescent="0.25">
      <c r="D3106" s="117" t="s">
        <v>687</v>
      </c>
      <c r="E3106" s="117" t="s">
        <v>687</v>
      </c>
      <c r="F3106" s="117" t="s">
        <v>687</v>
      </c>
      <c r="G3106" s="117" t="s">
        <v>687</v>
      </c>
      <c r="H3106" s="434" t="s">
        <v>687</v>
      </c>
      <c r="W3106" s="117" t="s">
        <v>687</v>
      </c>
      <c r="X3106" s="117" t="s">
        <v>687</v>
      </c>
    </row>
    <row r="3107" spans="4:24" x14ac:dyDescent="0.25">
      <c r="D3107" s="117" t="s">
        <v>687</v>
      </c>
      <c r="E3107" s="117" t="s">
        <v>687</v>
      </c>
      <c r="F3107" s="117" t="s">
        <v>687</v>
      </c>
      <c r="G3107" s="117" t="s">
        <v>687</v>
      </c>
      <c r="H3107" s="434" t="s">
        <v>687</v>
      </c>
      <c r="W3107" s="117" t="s">
        <v>687</v>
      </c>
      <c r="X3107" s="117" t="s">
        <v>687</v>
      </c>
    </row>
    <row r="3108" spans="4:24" x14ac:dyDescent="0.25">
      <c r="D3108" s="117" t="s">
        <v>687</v>
      </c>
      <c r="E3108" s="117" t="s">
        <v>687</v>
      </c>
      <c r="F3108" s="117" t="s">
        <v>687</v>
      </c>
      <c r="G3108" s="117" t="s">
        <v>687</v>
      </c>
      <c r="H3108" s="434" t="s">
        <v>687</v>
      </c>
      <c r="W3108" s="117" t="s">
        <v>687</v>
      </c>
      <c r="X3108" s="117" t="s">
        <v>687</v>
      </c>
    </row>
    <row r="3109" spans="4:24" x14ac:dyDescent="0.25">
      <c r="D3109" s="117" t="s">
        <v>687</v>
      </c>
      <c r="E3109" s="117" t="s">
        <v>687</v>
      </c>
      <c r="F3109" s="117" t="s">
        <v>687</v>
      </c>
      <c r="G3109" s="117" t="s">
        <v>687</v>
      </c>
      <c r="H3109" s="434" t="s">
        <v>687</v>
      </c>
      <c r="W3109" s="117" t="s">
        <v>687</v>
      </c>
      <c r="X3109" s="117" t="s">
        <v>687</v>
      </c>
    </row>
    <row r="3110" spans="4:24" x14ac:dyDescent="0.25">
      <c r="D3110" s="117" t="s">
        <v>687</v>
      </c>
      <c r="E3110" s="117" t="s">
        <v>687</v>
      </c>
      <c r="F3110" s="117" t="s">
        <v>687</v>
      </c>
      <c r="G3110" s="117" t="s">
        <v>687</v>
      </c>
      <c r="H3110" s="434" t="s">
        <v>687</v>
      </c>
      <c r="W3110" s="117" t="s">
        <v>687</v>
      </c>
      <c r="X3110" s="117" t="s">
        <v>687</v>
      </c>
    </row>
    <row r="3111" spans="4:24" x14ac:dyDescent="0.25">
      <c r="D3111" s="117" t="s">
        <v>687</v>
      </c>
      <c r="E3111" s="117" t="s">
        <v>687</v>
      </c>
      <c r="F3111" s="117" t="s">
        <v>687</v>
      </c>
      <c r="G3111" s="117" t="s">
        <v>687</v>
      </c>
      <c r="H3111" s="434" t="s">
        <v>687</v>
      </c>
      <c r="W3111" s="117" t="s">
        <v>687</v>
      </c>
      <c r="X3111" s="117" t="s">
        <v>687</v>
      </c>
    </row>
    <row r="3112" spans="4:24" x14ac:dyDescent="0.25">
      <c r="D3112" s="117" t="s">
        <v>687</v>
      </c>
      <c r="E3112" s="117" t="s">
        <v>687</v>
      </c>
      <c r="F3112" s="117" t="s">
        <v>687</v>
      </c>
      <c r="G3112" s="117" t="s">
        <v>687</v>
      </c>
      <c r="H3112" s="434" t="s">
        <v>687</v>
      </c>
      <c r="W3112" s="117" t="s">
        <v>687</v>
      </c>
      <c r="X3112" s="117" t="s">
        <v>687</v>
      </c>
    </row>
    <row r="3113" spans="4:24" x14ac:dyDescent="0.25">
      <c r="D3113" s="117" t="s">
        <v>687</v>
      </c>
      <c r="E3113" s="117" t="s">
        <v>687</v>
      </c>
      <c r="F3113" s="117" t="s">
        <v>687</v>
      </c>
      <c r="G3113" s="117" t="s">
        <v>687</v>
      </c>
      <c r="H3113" s="434" t="s">
        <v>687</v>
      </c>
      <c r="W3113" s="117" t="s">
        <v>687</v>
      </c>
      <c r="X3113" s="117" t="s">
        <v>687</v>
      </c>
    </row>
    <row r="3114" spans="4:24" x14ac:dyDescent="0.25">
      <c r="D3114" s="117" t="s">
        <v>687</v>
      </c>
      <c r="E3114" s="117" t="s">
        <v>687</v>
      </c>
      <c r="F3114" s="117" t="s">
        <v>687</v>
      </c>
      <c r="G3114" s="117" t="s">
        <v>687</v>
      </c>
      <c r="H3114" s="434" t="s">
        <v>687</v>
      </c>
      <c r="W3114" s="117" t="s">
        <v>687</v>
      </c>
      <c r="X3114" s="117" t="s">
        <v>687</v>
      </c>
    </row>
    <row r="3115" spans="4:24" x14ac:dyDescent="0.25">
      <c r="D3115" s="117" t="s">
        <v>687</v>
      </c>
      <c r="E3115" s="117" t="s">
        <v>687</v>
      </c>
      <c r="F3115" s="117" t="s">
        <v>687</v>
      </c>
      <c r="G3115" s="117" t="s">
        <v>687</v>
      </c>
      <c r="H3115" s="434" t="s">
        <v>687</v>
      </c>
      <c r="W3115" s="117" t="s">
        <v>687</v>
      </c>
      <c r="X3115" s="117" t="s">
        <v>687</v>
      </c>
    </row>
    <row r="3116" spans="4:24" x14ac:dyDescent="0.25">
      <c r="D3116" s="117" t="s">
        <v>687</v>
      </c>
      <c r="E3116" s="117" t="s">
        <v>687</v>
      </c>
      <c r="F3116" s="117" t="s">
        <v>687</v>
      </c>
      <c r="G3116" s="117" t="s">
        <v>687</v>
      </c>
      <c r="H3116" s="434" t="s">
        <v>687</v>
      </c>
      <c r="W3116" s="117" t="s">
        <v>687</v>
      </c>
      <c r="X3116" s="117" t="s">
        <v>687</v>
      </c>
    </row>
    <row r="3117" spans="4:24" x14ac:dyDescent="0.25">
      <c r="D3117" s="117" t="s">
        <v>687</v>
      </c>
      <c r="E3117" s="117" t="s">
        <v>687</v>
      </c>
      <c r="F3117" s="117" t="s">
        <v>687</v>
      </c>
      <c r="G3117" s="117" t="s">
        <v>687</v>
      </c>
      <c r="H3117" s="434" t="s">
        <v>687</v>
      </c>
      <c r="W3117" s="117" t="s">
        <v>687</v>
      </c>
      <c r="X3117" s="117" t="s">
        <v>687</v>
      </c>
    </row>
    <row r="3118" spans="4:24" x14ac:dyDescent="0.25">
      <c r="D3118" s="117" t="s">
        <v>687</v>
      </c>
      <c r="E3118" s="117" t="s">
        <v>687</v>
      </c>
      <c r="F3118" s="117" t="s">
        <v>687</v>
      </c>
      <c r="G3118" s="117" t="s">
        <v>687</v>
      </c>
      <c r="H3118" s="434" t="s">
        <v>687</v>
      </c>
      <c r="W3118" s="117" t="s">
        <v>687</v>
      </c>
      <c r="X3118" s="117" t="s">
        <v>687</v>
      </c>
    </row>
    <row r="3119" spans="4:24" x14ac:dyDescent="0.25">
      <c r="D3119" s="117" t="s">
        <v>687</v>
      </c>
      <c r="E3119" s="117" t="s">
        <v>687</v>
      </c>
      <c r="F3119" s="117" t="s">
        <v>687</v>
      </c>
      <c r="G3119" s="117" t="s">
        <v>687</v>
      </c>
      <c r="H3119" s="434" t="s">
        <v>687</v>
      </c>
      <c r="W3119" s="117" t="s">
        <v>687</v>
      </c>
      <c r="X3119" s="117" t="s">
        <v>687</v>
      </c>
    </row>
    <row r="3120" spans="4:24" x14ac:dyDescent="0.25">
      <c r="D3120" s="117" t="s">
        <v>687</v>
      </c>
      <c r="E3120" s="117" t="s">
        <v>687</v>
      </c>
      <c r="F3120" s="117" t="s">
        <v>687</v>
      </c>
      <c r="G3120" s="117" t="s">
        <v>687</v>
      </c>
      <c r="H3120" s="434" t="s">
        <v>687</v>
      </c>
      <c r="W3120" s="117" t="s">
        <v>687</v>
      </c>
      <c r="X3120" s="117" t="s">
        <v>687</v>
      </c>
    </row>
    <row r="3121" spans="4:24" x14ac:dyDescent="0.25">
      <c r="D3121" s="117" t="s">
        <v>687</v>
      </c>
      <c r="E3121" s="117" t="s">
        <v>687</v>
      </c>
      <c r="F3121" s="117" t="s">
        <v>687</v>
      </c>
      <c r="G3121" s="117" t="s">
        <v>687</v>
      </c>
      <c r="H3121" s="434" t="s">
        <v>687</v>
      </c>
      <c r="W3121" s="117" t="s">
        <v>687</v>
      </c>
      <c r="X3121" s="117" t="s">
        <v>687</v>
      </c>
    </row>
    <row r="3122" spans="4:24" x14ac:dyDescent="0.25">
      <c r="D3122" s="117" t="s">
        <v>687</v>
      </c>
      <c r="E3122" s="117" t="s">
        <v>687</v>
      </c>
      <c r="F3122" s="117" t="s">
        <v>687</v>
      </c>
      <c r="G3122" s="117" t="s">
        <v>687</v>
      </c>
      <c r="H3122" s="434" t="s">
        <v>687</v>
      </c>
      <c r="W3122" s="117" t="s">
        <v>687</v>
      </c>
      <c r="X3122" s="117" t="s">
        <v>687</v>
      </c>
    </row>
    <row r="3123" spans="4:24" x14ac:dyDescent="0.25">
      <c r="D3123" s="117" t="s">
        <v>687</v>
      </c>
      <c r="E3123" s="117" t="s">
        <v>687</v>
      </c>
      <c r="F3123" s="117" t="s">
        <v>687</v>
      </c>
      <c r="G3123" s="117" t="s">
        <v>687</v>
      </c>
      <c r="H3123" s="434" t="s">
        <v>687</v>
      </c>
      <c r="W3123" s="117" t="s">
        <v>687</v>
      </c>
      <c r="X3123" s="117" t="s">
        <v>687</v>
      </c>
    </row>
    <row r="3124" spans="4:24" x14ac:dyDescent="0.25">
      <c r="D3124" s="117" t="s">
        <v>687</v>
      </c>
      <c r="E3124" s="117" t="s">
        <v>687</v>
      </c>
      <c r="F3124" s="117" t="s">
        <v>687</v>
      </c>
      <c r="G3124" s="117" t="s">
        <v>687</v>
      </c>
      <c r="H3124" s="434" t="s">
        <v>687</v>
      </c>
      <c r="W3124" s="117" t="s">
        <v>687</v>
      </c>
      <c r="X3124" s="117" t="s">
        <v>687</v>
      </c>
    </row>
    <row r="3125" spans="4:24" x14ac:dyDescent="0.25">
      <c r="D3125" s="117" t="s">
        <v>687</v>
      </c>
      <c r="E3125" s="117" t="s">
        <v>687</v>
      </c>
      <c r="F3125" s="117" t="s">
        <v>687</v>
      </c>
      <c r="G3125" s="117" t="s">
        <v>687</v>
      </c>
      <c r="H3125" s="434" t="s">
        <v>687</v>
      </c>
      <c r="W3125" s="117" t="s">
        <v>687</v>
      </c>
      <c r="X3125" s="117" t="s">
        <v>687</v>
      </c>
    </row>
    <row r="3126" spans="4:24" x14ac:dyDescent="0.25">
      <c r="D3126" s="117" t="s">
        <v>687</v>
      </c>
      <c r="E3126" s="117" t="s">
        <v>687</v>
      </c>
      <c r="F3126" s="117" t="s">
        <v>687</v>
      </c>
      <c r="G3126" s="117" t="s">
        <v>687</v>
      </c>
      <c r="H3126" s="434" t="s">
        <v>687</v>
      </c>
      <c r="W3126" s="117" t="s">
        <v>687</v>
      </c>
      <c r="X3126" s="117" t="s">
        <v>687</v>
      </c>
    </row>
    <row r="3127" spans="4:24" x14ac:dyDescent="0.25">
      <c r="D3127" s="117" t="s">
        <v>687</v>
      </c>
      <c r="E3127" s="117" t="s">
        <v>687</v>
      </c>
      <c r="F3127" s="117" t="s">
        <v>687</v>
      </c>
      <c r="G3127" s="117" t="s">
        <v>687</v>
      </c>
      <c r="H3127" s="434" t="s">
        <v>687</v>
      </c>
      <c r="W3127" s="117" t="s">
        <v>687</v>
      </c>
      <c r="X3127" s="117" t="s">
        <v>687</v>
      </c>
    </row>
    <row r="3128" spans="4:24" x14ac:dyDescent="0.25">
      <c r="D3128" s="117" t="s">
        <v>687</v>
      </c>
      <c r="E3128" s="117" t="s">
        <v>687</v>
      </c>
      <c r="F3128" s="117" t="s">
        <v>687</v>
      </c>
      <c r="G3128" s="117" t="s">
        <v>687</v>
      </c>
      <c r="H3128" s="434" t="s">
        <v>687</v>
      </c>
      <c r="W3128" s="117" t="s">
        <v>687</v>
      </c>
      <c r="X3128" s="117" t="s">
        <v>687</v>
      </c>
    </row>
    <row r="3129" spans="4:24" x14ac:dyDescent="0.25">
      <c r="D3129" s="117" t="s">
        <v>687</v>
      </c>
      <c r="E3129" s="117" t="s">
        <v>687</v>
      </c>
      <c r="F3129" s="117" t="s">
        <v>687</v>
      </c>
      <c r="G3129" s="117" t="s">
        <v>687</v>
      </c>
      <c r="H3129" s="434" t="s">
        <v>687</v>
      </c>
      <c r="W3129" s="117" t="s">
        <v>687</v>
      </c>
      <c r="X3129" s="117" t="s">
        <v>687</v>
      </c>
    </row>
    <row r="3130" spans="4:24" x14ac:dyDescent="0.25">
      <c r="D3130" s="117" t="s">
        <v>687</v>
      </c>
      <c r="E3130" s="117" t="s">
        <v>687</v>
      </c>
      <c r="F3130" s="117" t="s">
        <v>687</v>
      </c>
      <c r="G3130" s="117" t="s">
        <v>687</v>
      </c>
      <c r="H3130" s="434" t="s">
        <v>687</v>
      </c>
      <c r="W3130" s="117" t="s">
        <v>687</v>
      </c>
      <c r="X3130" s="117" t="s">
        <v>687</v>
      </c>
    </row>
    <row r="3131" spans="4:24" x14ac:dyDescent="0.25">
      <c r="D3131" s="117" t="s">
        <v>687</v>
      </c>
      <c r="E3131" s="117" t="s">
        <v>687</v>
      </c>
      <c r="F3131" s="117" t="s">
        <v>687</v>
      </c>
      <c r="G3131" s="117" t="s">
        <v>687</v>
      </c>
      <c r="H3131" s="434" t="s">
        <v>687</v>
      </c>
      <c r="W3131" s="117" t="s">
        <v>687</v>
      </c>
      <c r="X3131" s="117" t="s">
        <v>687</v>
      </c>
    </row>
    <row r="3132" spans="4:24" x14ac:dyDescent="0.25">
      <c r="D3132" s="117" t="s">
        <v>687</v>
      </c>
      <c r="E3132" s="117" t="s">
        <v>687</v>
      </c>
      <c r="F3132" s="117" t="s">
        <v>687</v>
      </c>
      <c r="G3132" s="117" t="s">
        <v>687</v>
      </c>
      <c r="H3132" s="434" t="s">
        <v>687</v>
      </c>
      <c r="W3132" s="117" t="s">
        <v>687</v>
      </c>
      <c r="X3132" s="117" t="s">
        <v>687</v>
      </c>
    </row>
    <row r="3133" spans="4:24" x14ac:dyDescent="0.25">
      <c r="D3133" s="117" t="s">
        <v>687</v>
      </c>
      <c r="E3133" s="117" t="s">
        <v>687</v>
      </c>
      <c r="F3133" s="117" t="s">
        <v>687</v>
      </c>
      <c r="G3133" s="117" t="s">
        <v>687</v>
      </c>
      <c r="H3133" s="434" t="s">
        <v>687</v>
      </c>
      <c r="W3133" s="117" t="s">
        <v>687</v>
      </c>
      <c r="X3133" s="117" t="s">
        <v>687</v>
      </c>
    </row>
    <row r="3134" spans="4:24" x14ac:dyDescent="0.25">
      <c r="D3134" s="117" t="s">
        <v>687</v>
      </c>
      <c r="E3134" s="117" t="s">
        <v>687</v>
      </c>
      <c r="F3134" s="117" t="s">
        <v>687</v>
      </c>
      <c r="G3134" s="117" t="s">
        <v>687</v>
      </c>
      <c r="H3134" s="434" t="s">
        <v>687</v>
      </c>
      <c r="W3134" s="117" t="s">
        <v>687</v>
      </c>
      <c r="X3134" s="117" t="s">
        <v>687</v>
      </c>
    </row>
    <row r="3135" spans="4:24" x14ac:dyDescent="0.25">
      <c r="D3135" s="117" t="s">
        <v>687</v>
      </c>
      <c r="E3135" s="117" t="s">
        <v>687</v>
      </c>
      <c r="F3135" s="117" t="s">
        <v>687</v>
      </c>
      <c r="G3135" s="117" t="s">
        <v>687</v>
      </c>
      <c r="H3135" s="434" t="s">
        <v>687</v>
      </c>
      <c r="W3135" s="117" t="s">
        <v>687</v>
      </c>
      <c r="X3135" s="117" t="s">
        <v>687</v>
      </c>
    </row>
    <row r="3136" spans="4:24" x14ac:dyDescent="0.25">
      <c r="D3136" s="117" t="s">
        <v>687</v>
      </c>
      <c r="E3136" s="117" t="s">
        <v>687</v>
      </c>
      <c r="F3136" s="117" t="s">
        <v>687</v>
      </c>
      <c r="G3136" s="117" t="s">
        <v>687</v>
      </c>
      <c r="H3136" s="434" t="s">
        <v>687</v>
      </c>
      <c r="W3136" s="117" t="s">
        <v>687</v>
      </c>
      <c r="X3136" s="117" t="s">
        <v>687</v>
      </c>
    </row>
    <row r="3137" spans="4:24" x14ac:dyDescent="0.25">
      <c r="D3137" s="117" t="s">
        <v>687</v>
      </c>
      <c r="E3137" s="117" t="s">
        <v>687</v>
      </c>
      <c r="F3137" s="117" t="s">
        <v>687</v>
      </c>
      <c r="G3137" s="117" t="s">
        <v>687</v>
      </c>
      <c r="H3137" s="434" t="s">
        <v>687</v>
      </c>
      <c r="W3137" s="117" t="s">
        <v>687</v>
      </c>
      <c r="X3137" s="117" t="s">
        <v>687</v>
      </c>
    </row>
    <row r="3138" spans="4:24" x14ac:dyDescent="0.25">
      <c r="D3138" s="117" t="s">
        <v>687</v>
      </c>
      <c r="E3138" s="117" t="s">
        <v>687</v>
      </c>
      <c r="F3138" s="117" t="s">
        <v>687</v>
      </c>
      <c r="G3138" s="117" t="s">
        <v>687</v>
      </c>
      <c r="H3138" s="434" t="s">
        <v>687</v>
      </c>
      <c r="W3138" s="117" t="s">
        <v>687</v>
      </c>
      <c r="X3138" s="117" t="s">
        <v>687</v>
      </c>
    </row>
    <row r="3139" spans="4:24" x14ac:dyDescent="0.25">
      <c r="D3139" s="117" t="s">
        <v>687</v>
      </c>
      <c r="E3139" s="117" t="s">
        <v>687</v>
      </c>
      <c r="F3139" s="117" t="s">
        <v>687</v>
      </c>
      <c r="G3139" s="117" t="s">
        <v>687</v>
      </c>
      <c r="H3139" s="434" t="s">
        <v>687</v>
      </c>
      <c r="W3139" s="117" t="s">
        <v>687</v>
      </c>
      <c r="X3139" s="117" t="s">
        <v>687</v>
      </c>
    </row>
    <row r="3140" spans="4:24" x14ac:dyDescent="0.25">
      <c r="D3140" s="117" t="s">
        <v>687</v>
      </c>
      <c r="E3140" s="117" t="s">
        <v>687</v>
      </c>
      <c r="F3140" s="117" t="s">
        <v>687</v>
      </c>
      <c r="G3140" s="117" t="s">
        <v>687</v>
      </c>
      <c r="H3140" s="434" t="s">
        <v>687</v>
      </c>
      <c r="W3140" s="117" t="s">
        <v>687</v>
      </c>
      <c r="X3140" s="117" t="s">
        <v>687</v>
      </c>
    </row>
    <row r="3141" spans="4:24" x14ac:dyDescent="0.25">
      <c r="D3141" s="117" t="s">
        <v>687</v>
      </c>
      <c r="E3141" s="117" t="s">
        <v>687</v>
      </c>
      <c r="F3141" s="117" t="s">
        <v>687</v>
      </c>
      <c r="G3141" s="117" t="s">
        <v>687</v>
      </c>
      <c r="H3141" s="434" t="s">
        <v>687</v>
      </c>
      <c r="W3141" s="117" t="s">
        <v>687</v>
      </c>
      <c r="X3141" s="117" t="s">
        <v>687</v>
      </c>
    </row>
    <row r="3142" spans="4:24" x14ac:dyDescent="0.25">
      <c r="D3142" s="117" t="s">
        <v>687</v>
      </c>
      <c r="E3142" s="117" t="s">
        <v>687</v>
      </c>
      <c r="F3142" s="117" t="s">
        <v>687</v>
      </c>
      <c r="G3142" s="117" t="s">
        <v>687</v>
      </c>
      <c r="H3142" s="434" t="s">
        <v>687</v>
      </c>
      <c r="W3142" s="117" t="s">
        <v>687</v>
      </c>
      <c r="X3142" s="117" t="s">
        <v>687</v>
      </c>
    </row>
    <row r="3143" spans="4:24" x14ac:dyDescent="0.25">
      <c r="D3143" s="117" t="s">
        <v>687</v>
      </c>
      <c r="E3143" s="117" t="s">
        <v>687</v>
      </c>
      <c r="F3143" s="117" t="s">
        <v>687</v>
      </c>
      <c r="G3143" s="117" t="s">
        <v>687</v>
      </c>
      <c r="H3143" s="434" t="s">
        <v>687</v>
      </c>
      <c r="W3143" s="117" t="s">
        <v>687</v>
      </c>
      <c r="X3143" s="117" t="s">
        <v>687</v>
      </c>
    </row>
    <row r="3144" spans="4:24" x14ac:dyDescent="0.25">
      <c r="D3144" s="117" t="s">
        <v>687</v>
      </c>
      <c r="E3144" s="117" t="s">
        <v>687</v>
      </c>
      <c r="F3144" s="117" t="s">
        <v>687</v>
      </c>
      <c r="G3144" s="117" t="s">
        <v>687</v>
      </c>
      <c r="H3144" s="434" t="s">
        <v>687</v>
      </c>
      <c r="W3144" s="117" t="s">
        <v>687</v>
      </c>
      <c r="X3144" s="117" t="s">
        <v>687</v>
      </c>
    </row>
    <row r="3145" spans="4:24" x14ac:dyDescent="0.25">
      <c r="D3145" s="117" t="s">
        <v>687</v>
      </c>
      <c r="E3145" s="117" t="s">
        <v>687</v>
      </c>
      <c r="F3145" s="117" t="s">
        <v>687</v>
      </c>
      <c r="G3145" s="117" t="s">
        <v>687</v>
      </c>
      <c r="H3145" s="434" t="s">
        <v>687</v>
      </c>
      <c r="W3145" s="117" t="s">
        <v>687</v>
      </c>
      <c r="X3145" s="117" t="s">
        <v>687</v>
      </c>
    </row>
    <row r="3146" spans="4:24" x14ac:dyDescent="0.25">
      <c r="D3146" s="117" t="s">
        <v>687</v>
      </c>
      <c r="E3146" s="117" t="s">
        <v>687</v>
      </c>
      <c r="F3146" s="117" t="s">
        <v>687</v>
      </c>
      <c r="G3146" s="117" t="s">
        <v>687</v>
      </c>
      <c r="H3146" s="434" t="s">
        <v>687</v>
      </c>
      <c r="W3146" s="117" t="s">
        <v>687</v>
      </c>
      <c r="X3146" s="117" t="s">
        <v>687</v>
      </c>
    </row>
    <row r="3147" spans="4:24" x14ac:dyDescent="0.25">
      <c r="D3147" s="117" t="s">
        <v>687</v>
      </c>
      <c r="E3147" s="117" t="s">
        <v>687</v>
      </c>
      <c r="F3147" s="117" t="s">
        <v>687</v>
      </c>
      <c r="G3147" s="117" t="s">
        <v>687</v>
      </c>
      <c r="H3147" s="434" t="s">
        <v>687</v>
      </c>
      <c r="W3147" s="117" t="s">
        <v>687</v>
      </c>
      <c r="X3147" s="117" t="s">
        <v>687</v>
      </c>
    </row>
    <row r="3148" spans="4:24" x14ac:dyDescent="0.25">
      <c r="D3148" s="117" t="s">
        <v>687</v>
      </c>
      <c r="E3148" s="117" t="s">
        <v>687</v>
      </c>
      <c r="F3148" s="117" t="s">
        <v>687</v>
      </c>
      <c r="G3148" s="117" t="s">
        <v>687</v>
      </c>
      <c r="H3148" s="434" t="s">
        <v>687</v>
      </c>
      <c r="W3148" s="117" t="s">
        <v>687</v>
      </c>
      <c r="X3148" s="117" t="s">
        <v>687</v>
      </c>
    </row>
    <row r="3149" spans="4:24" x14ac:dyDescent="0.25">
      <c r="D3149" s="117" t="s">
        <v>687</v>
      </c>
      <c r="E3149" s="117" t="s">
        <v>687</v>
      </c>
      <c r="F3149" s="117" t="s">
        <v>687</v>
      </c>
      <c r="G3149" s="117" t="s">
        <v>687</v>
      </c>
      <c r="H3149" s="434" t="s">
        <v>687</v>
      </c>
      <c r="W3149" s="117" t="s">
        <v>687</v>
      </c>
      <c r="X3149" s="117" t="s">
        <v>687</v>
      </c>
    </row>
    <row r="3150" spans="4:24" x14ac:dyDescent="0.25">
      <c r="D3150" s="117" t="s">
        <v>687</v>
      </c>
      <c r="E3150" s="117" t="s">
        <v>687</v>
      </c>
      <c r="F3150" s="117" t="s">
        <v>687</v>
      </c>
      <c r="G3150" s="117" t="s">
        <v>687</v>
      </c>
      <c r="H3150" s="434" t="s">
        <v>687</v>
      </c>
      <c r="W3150" s="117" t="s">
        <v>687</v>
      </c>
      <c r="X3150" s="117" t="s">
        <v>687</v>
      </c>
    </row>
    <row r="3151" spans="4:24" x14ac:dyDescent="0.25">
      <c r="D3151" s="117" t="s">
        <v>687</v>
      </c>
      <c r="E3151" s="117" t="s">
        <v>687</v>
      </c>
      <c r="F3151" s="117" t="s">
        <v>687</v>
      </c>
      <c r="G3151" s="117" t="s">
        <v>687</v>
      </c>
      <c r="H3151" s="434" t="s">
        <v>687</v>
      </c>
      <c r="W3151" s="117" t="s">
        <v>687</v>
      </c>
      <c r="X3151" s="117" t="s">
        <v>687</v>
      </c>
    </row>
    <row r="3152" spans="4:24" x14ac:dyDescent="0.25">
      <c r="D3152" s="117" t="s">
        <v>687</v>
      </c>
      <c r="E3152" s="117" t="s">
        <v>687</v>
      </c>
      <c r="F3152" s="117" t="s">
        <v>687</v>
      </c>
      <c r="G3152" s="117" t="s">
        <v>687</v>
      </c>
      <c r="H3152" s="434" t="s">
        <v>687</v>
      </c>
      <c r="W3152" s="117" t="s">
        <v>687</v>
      </c>
      <c r="X3152" s="117" t="s">
        <v>687</v>
      </c>
    </row>
    <row r="3153" spans="4:24" x14ac:dyDescent="0.25">
      <c r="D3153" s="117" t="s">
        <v>687</v>
      </c>
      <c r="E3153" s="117" t="s">
        <v>687</v>
      </c>
      <c r="F3153" s="117" t="s">
        <v>687</v>
      </c>
      <c r="G3153" s="117" t="s">
        <v>687</v>
      </c>
      <c r="H3153" s="434" t="s">
        <v>687</v>
      </c>
      <c r="W3153" s="117" t="s">
        <v>687</v>
      </c>
      <c r="X3153" s="117" t="s">
        <v>687</v>
      </c>
    </row>
    <row r="3154" spans="4:24" x14ac:dyDescent="0.25">
      <c r="D3154" s="117" t="s">
        <v>687</v>
      </c>
      <c r="E3154" s="117" t="s">
        <v>687</v>
      </c>
      <c r="F3154" s="117" t="s">
        <v>687</v>
      </c>
      <c r="G3154" s="117" t="s">
        <v>687</v>
      </c>
      <c r="H3154" s="434" t="s">
        <v>687</v>
      </c>
      <c r="W3154" s="117" t="s">
        <v>687</v>
      </c>
      <c r="X3154" s="117" t="s">
        <v>687</v>
      </c>
    </row>
    <row r="3155" spans="4:24" x14ac:dyDescent="0.25">
      <c r="D3155" s="117" t="s">
        <v>687</v>
      </c>
      <c r="E3155" s="117" t="s">
        <v>687</v>
      </c>
      <c r="F3155" s="117" t="s">
        <v>687</v>
      </c>
      <c r="G3155" s="117" t="s">
        <v>687</v>
      </c>
      <c r="H3155" s="434" t="s">
        <v>687</v>
      </c>
      <c r="W3155" s="117" t="s">
        <v>687</v>
      </c>
      <c r="X3155" s="117" t="s">
        <v>687</v>
      </c>
    </row>
    <row r="3156" spans="4:24" x14ac:dyDescent="0.25">
      <c r="D3156" s="117" t="s">
        <v>687</v>
      </c>
      <c r="E3156" s="117" t="s">
        <v>687</v>
      </c>
      <c r="F3156" s="117" t="s">
        <v>687</v>
      </c>
      <c r="G3156" s="117" t="s">
        <v>687</v>
      </c>
      <c r="H3156" s="434" t="s">
        <v>687</v>
      </c>
      <c r="W3156" s="117" t="s">
        <v>687</v>
      </c>
      <c r="X3156" s="117" t="s">
        <v>687</v>
      </c>
    </row>
    <row r="3157" spans="4:24" x14ac:dyDescent="0.25">
      <c r="D3157" s="117" t="s">
        <v>687</v>
      </c>
      <c r="E3157" s="117" t="s">
        <v>687</v>
      </c>
      <c r="F3157" s="117" t="s">
        <v>687</v>
      </c>
      <c r="G3157" s="117" t="s">
        <v>687</v>
      </c>
      <c r="H3157" s="434" t="s">
        <v>687</v>
      </c>
      <c r="W3157" s="117" t="s">
        <v>687</v>
      </c>
      <c r="X3157" s="117" t="s">
        <v>687</v>
      </c>
    </row>
    <row r="3158" spans="4:24" x14ac:dyDescent="0.25">
      <c r="D3158" s="117" t="s">
        <v>687</v>
      </c>
      <c r="E3158" s="117" t="s">
        <v>687</v>
      </c>
      <c r="F3158" s="117" t="s">
        <v>687</v>
      </c>
      <c r="G3158" s="117" t="s">
        <v>687</v>
      </c>
      <c r="H3158" s="434" t="s">
        <v>687</v>
      </c>
      <c r="W3158" s="117" t="s">
        <v>687</v>
      </c>
      <c r="X3158" s="117" t="s">
        <v>687</v>
      </c>
    </row>
    <row r="3159" spans="4:24" x14ac:dyDescent="0.25">
      <c r="D3159" s="117" t="s">
        <v>687</v>
      </c>
      <c r="E3159" s="117" t="s">
        <v>687</v>
      </c>
      <c r="F3159" s="117" t="s">
        <v>687</v>
      </c>
      <c r="G3159" s="117" t="s">
        <v>687</v>
      </c>
      <c r="H3159" s="434" t="s">
        <v>687</v>
      </c>
      <c r="W3159" s="117" t="s">
        <v>687</v>
      </c>
      <c r="X3159" s="117" t="s">
        <v>687</v>
      </c>
    </row>
    <row r="3160" spans="4:24" x14ac:dyDescent="0.25">
      <c r="D3160" s="117" t="s">
        <v>687</v>
      </c>
      <c r="E3160" s="117" t="s">
        <v>687</v>
      </c>
      <c r="F3160" s="117" t="s">
        <v>687</v>
      </c>
      <c r="G3160" s="117" t="s">
        <v>687</v>
      </c>
      <c r="H3160" s="434" t="s">
        <v>687</v>
      </c>
      <c r="W3160" s="117" t="s">
        <v>687</v>
      </c>
      <c r="X3160" s="117" t="s">
        <v>687</v>
      </c>
    </row>
    <row r="3161" spans="4:24" x14ac:dyDescent="0.25">
      <c r="D3161" s="117" t="s">
        <v>687</v>
      </c>
      <c r="E3161" s="117" t="s">
        <v>687</v>
      </c>
      <c r="F3161" s="117" t="s">
        <v>687</v>
      </c>
      <c r="G3161" s="117" t="s">
        <v>687</v>
      </c>
      <c r="H3161" s="434" t="s">
        <v>687</v>
      </c>
      <c r="W3161" s="117" t="s">
        <v>687</v>
      </c>
      <c r="X3161" s="117" t="s">
        <v>687</v>
      </c>
    </row>
    <row r="3162" spans="4:24" x14ac:dyDescent="0.25">
      <c r="D3162" s="117" t="s">
        <v>687</v>
      </c>
      <c r="E3162" s="117" t="s">
        <v>687</v>
      </c>
      <c r="F3162" s="117" t="s">
        <v>687</v>
      </c>
      <c r="G3162" s="117" t="s">
        <v>687</v>
      </c>
      <c r="H3162" s="434" t="s">
        <v>687</v>
      </c>
      <c r="W3162" s="117" t="s">
        <v>687</v>
      </c>
      <c r="X3162" s="117" t="s">
        <v>687</v>
      </c>
    </row>
    <row r="3163" spans="4:24" x14ac:dyDescent="0.25">
      <c r="D3163" s="117" t="s">
        <v>687</v>
      </c>
      <c r="E3163" s="117" t="s">
        <v>687</v>
      </c>
      <c r="F3163" s="117" t="s">
        <v>687</v>
      </c>
      <c r="G3163" s="117" t="s">
        <v>687</v>
      </c>
      <c r="H3163" s="434" t="s">
        <v>687</v>
      </c>
      <c r="W3163" s="117" t="s">
        <v>687</v>
      </c>
      <c r="X3163" s="117" t="s">
        <v>687</v>
      </c>
    </row>
    <row r="3164" spans="4:24" x14ac:dyDescent="0.25">
      <c r="D3164" s="117" t="s">
        <v>687</v>
      </c>
      <c r="E3164" s="117" t="s">
        <v>687</v>
      </c>
      <c r="F3164" s="117" t="s">
        <v>687</v>
      </c>
      <c r="G3164" s="117" t="s">
        <v>687</v>
      </c>
      <c r="H3164" s="434" t="s">
        <v>687</v>
      </c>
      <c r="W3164" s="117" t="s">
        <v>687</v>
      </c>
      <c r="X3164" s="117" t="s">
        <v>687</v>
      </c>
    </row>
    <row r="3165" spans="4:24" x14ac:dyDescent="0.25">
      <c r="D3165" s="117" t="s">
        <v>687</v>
      </c>
      <c r="E3165" s="117" t="s">
        <v>687</v>
      </c>
      <c r="F3165" s="117" t="s">
        <v>687</v>
      </c>
      <c r="G3165" s="117" t="s">
        <v>687</v>
      </c>
      <c r="H3165" s="434" t="s">
        <v>687</v>
      </c>
      <c r="W3165" s="117" t="s">
        <v>687</v>
      </c>
      <c r="X3165" s="117" t="s">
        <v>687</v>
      </c>
    </row>
    <row r="3166" spans="4:24" x14ac:dyDescent="0.25">
      <c r="D3166" s="117" t="s">
        <v>687</v>
      </c>
      <c r="E3166" s="117" t="s">
        <v>687</v>
      </c>
      <c r="F3166" s="117" t="s">
        <v>687</v>
      </c>
      <c r="G3166" s="117" t="s">
        <v>687</v>
      </c>
      <c r="H3166" s="434" t="s">
        <v>687</v>
      </c>
      <c r="W3166" s="117" t="s">
        <v>687</v>
      </c>
      <c r="X3166" s="117" t="s">
        <v>687</v>
      </c>
    </row>
    <row r="3167" spans="4:24" x14ac:dyDescent="0.25">
      <c r="D3167" s="117" t="s">
        <v>687</v>
      </c>
      <c r="E3167" s="117" t="s">
        <v>687</v>
      </c>
      <c r="F3167" s="117" t="s">
        <v>687</v>
      </c>
      <c r="G3167" s="117" t="s">
        <v>687</v>
      </c>
      <c r="H3167" s="434" t="s">
        <v>687</v>
      </c>
      <c r="W3167" s="117" t="s">
        <v>687</v>
      </c>
      <c r="X3167" s="117" t="s">
        <v>687</v>
      </c>
    </row>
    <row r="3168" spans="4:24" x14ac:dyDescent="0.25">
      <c r="D3168" s="117" t="s">
        <v>687</v>
      </c>
      <c r="E3168" s="117" t="s">
        <v>687</v>
      </c>
      <c r="F3168" s="117" t="s">
        <v>687</v>
      </c>
      <c r="G3168" s="117" t="s">
        <v>687</v>
      </c>
      <c r="H3168" s="434" t="s">
        <v>687</v>
      </c>
      <c r="W3168" s="117" t="s">
        <v>687</v>
      </c>
      <c r="X3168" s="117" t="s">
        <v>687</v>
      </c>
    </row>
    <row r="3169" spans="4:24" x14ac:dyDescent="0.25">
      <c r="D3169" s="117" t="s">
        <v>687</v>
      </c>
      <c r="E3169" s="117" t="s">
        <v>687</v>
      </c>
      <c r="F3169" s="117" t="s">
        <v>687</v>
      </c>
      <c r="G3169" s="117" t="s">
        <v>687</v>
      </c>
      <c r="H3169" s="434" t="s">
        <v>687</v>
      </c>
      <c r="W3169" s="117" t="s">
        <v>687</v>
      </c>
      <c r="X3169" s="117" t="s">
        <v>687</v>
      </c>
    </row>
    <row r="3170" spans="4:24" x14ac:dyDescent="0.25">
      <c r="D3170" s="117" t="s">
        <v>687</v>
      </c>
      <c r="E3170" s="117" t="s">
        <v>687</v>
      </c>
      <c r="F3170" s="117" t="s">
        <v>687</v>
      </c>
      <c r="G3170" s="117" t="s">
        <v>687</v>
      </c>
      <c r="H3170" s="434" t="s">
        <v>687</v>
      </c>
      <c r="W3170" s="117" t="s">
        <v>687</v>
      </c>
      <c r="X3170" s="117" t="s">
        <v>687</v>
      </c>
    </row>
    <row r="3171" spans="4:24" x14ac:dyDescent="0.25">
      <c r="D3171" s="117" t="s">
        <v>687</v>
      </c>
      <c r="E3171" s="117" t="s">
        <v>687</v>
      </c>
      <c r="F3171" s="117" t="s">
        <v>687</v>
      </c>
      <c r="G3171" s="117" t="s">
        <v>687</v>
      </c>
      <c r="H3171" s="434" t="s">
        <v>687</v>
      </c>
      <c r="W3171" s="117" t="s">
        <v>687</v>
      </c>
      <c r="X3171" s="117" t="s">
        <v>687</v>
      </c>
    </row>
    <row r="3172" spans="4:24" x14ac:dyDescent="0.25">
      <c r="D3172" s="117" t="s">
        <v>687</v>
      </c>
      <c r="E3172" s="117" t="s">
        <v>687</v>
      </c>
      <c r="F3172" s="117" t="s">
        <v>687</v>
      </c>
      <c r="G3172" s="117" t="s">
        <v>687</v>
      </c>
      <c r="H3172" s="434" t="s">
        <v>687</v>
      </c>
      <c r="W3172" s="117" t="s">
        <v>687</v>
      </c>
      <c r="X3172" s="117" t="s">
        <v>687</v>
      </c>
    </row>
    <row r="3173" spans="4:24" x14ac:dyDescent="0.25">
      <c r="D3173" s="117" t="s">
        <v>687</v>
      </c>
      <c r="E3173" s="117" t="s">
        <v>687</v>
      </c>
      <c r="F3173" s="117" t="s">
        <v>687</v>
      </c>
      <c r="G3173" s="117" t="s">
        <v>687</v>
      </c>
      <c r="H3173" s="434" t="s">
        <v>687</v>
      </c>
      <c r="W3173" s="117" t="s">
        <v>687</v>
      </c>
      <c r="X3173" s="117" t="s">
        <v>687</v>
      </c>
    </row>
    <row r="3174" spans="4:24" x14ac:dyDescent="0.25">
      <c r="D3174" s="117" t="s">
        <v>687</v>
      </c>
      <c r="E3174" s="117" t="s">
        <v>687</v>
      </c>
      <c r="F3174" s="117" t="s">
        <v>687</v>
      </c>
      <c r="G3174" s="117" t="s">
        <v>687</v>
      </c>
      <c r="H3174" s="434" t="s">
        <v>687</v>
      </c>
      <c r="W3174" s="117" t="s">
        <v>687</v>
      </c>
      <c r="X3174" s="117" t="s">
        <v>687</v>
      </c>
    </row>
    <row r="3175" spans="4:24" x14ac:dyDescent="0.25">
      <c r="D3175" s="117" t="s">
        <v>687</v>
      </c>
      <c r="E3175" s="117" t="s">
        <v>687</v>
      </c>
      <c r="F3175" s="117" t="s">
        <v>687</v>
      </c>
      <c r="G3175" s="117" t="s">
        <v>687</v>
      </c>
      <c r="H3175" s="434" t="s">
        <v>687</v>
      </c>
      <c r="W3175" s="117" t="s">
        <v>687</v>
      </c>
      <c r="X3175" s="117" t="s">
        <v>687</v>
      </c>
    </row>
    <row r="3176" spans="4:24" x14ac:dyDescent="0.25">
      <c r="D3176" s="117" t="s">
        <v>687</v>
      </c>
      <c r="E3176" s="117" t="s">
        <v>687</v>
      </c>
      <c r="F3176" s="117" t="s">
        <v>687</v>
      </c>
      <c r="G3176" s="117" t="s">
        <v>687</v>
      </c>
      <c r="H3176" s="434" t="s">
        <v>687</v>
      </c>
      <c r="W3176" s="117" t="s">
        <v>687</v>
      </c>
      <c r="X3176" s="117" t="s">
        <v>687</v>
      </c>
    </row>
    <row r="3177" spans="4:24" x14ac:dyDescent="0.25">
      <c r="D3177" s="117" t="s">
        <v>687</v>
      </c>
      <c r="E3177" s="117" t="s">
        <v>687</v>
      </c>
      <c r="F3177" s="117" t="s">
        <v>687</v>
      </c>
      <c r="G3177" s="117" t="s">
        <v>687</v>
      </c>
      <c r="H3177" s="434" t="s">
        <v>687</v>
      </c>
      <c r="W3177" s="117" t="s">
        <v>687</v>
      </c>
      <c r="X3177" s="117" t="s">
        <v>687</v>
      </c>
    </row>
    <row r="3178" spans="4:24" x14ac:dyDescent="0.25">
      <c r="D3178" s="117" t="s">
        <v>687</v>
      </c>
      <c r="E3178" s="117" t="s">
        <v>687</v>
      </c>
      <c r="F3178" s="117" t="s">
        <v>687</v>
      </c>
      <c r="G3178" s="117" t="s">
        <v>687</v>
      </c>
      <c r="H3178" s="434" t="s">
        <v>687</v>
      </c>
      <c r="W3178" s="117" t="s">
        <v>687</v>
      </c>
      <c r="X3178" s="117" t="s">
        <v>687</v>
      </c>
    </row>
    <row r="3179" spans="4:24" x14ac:dyDescent="0.25">
      <c r="D3179" s="117" t="s">
        <v>687</v>
      </c>
      <c r="E3179" s="117" t="s">
        <v>687</v>
      </c>
      <c r="F3179" s="117" t="s">
        <v>687</v>
      </c>
      <c r="G3179" s="117" t="s">
        <v>687</v>
      </c>
      <c r="H3179" s="434" t="s">
        <v>687</v>
      </c>
      <c r="W3179" s="117" t="s">
        <v>687</v>
      </c>
      <c r="X3179" s="117" t="s">
        <v>687</v>
      </c>
    </row>
    <row r="3180" spans="4:24" x14ac:dyDescent="0.25">
      <c r="D3180" s="117" t="s">
        <v>687</v>
      </c>
      <c r="E3180" s="117" t="s">
        <v>687</v>
      </c>
      <c r="F3180" s="117" t="s">
        <v>687</v>
      </c>
      <c r="G3180" s="117" t="s">
        <v>687</v>
      </c>
      <c r="H3180" s="434" t="s">
        <v>687</v>
      </c>
      <c r="W3180" s="117" t="s">
        <v>687</v>
      </c>
      <c r="X3180" s="117" t="s">
        <v>687</v>
      </c>
    </row>
    <row r="3181" spans="4:24" x14ac:dyDescent="0.25">
      <c r="D3181" s="117" t="s">
        <v>687</v>
      </c>
      <c r="E3181" s="117" t="s">
        <v>687</v>
      </c>
      <c r="F3181" s="117" t="s">
        <v>687</v>
      </c>
      <c r="G3181" s="117" t="s">
        <v>687</v>
      </c>
      <c r="H3181" s="434" t="s">
        <v>687</v>
      </c>
      <c r="W3181" s="117" t="s">
        <v>687</v>
      </c>
      <c r="X3181" s="117" t="s">
        <v>687</v>
      </c>
    </row>
    <row r="3182" spans="4:24" x14ac:dyDescent="0.25">
      <c r="D3182" s="117" t="s">
        <v>687</v>
      </c>
      <c r="E3182" s="117" t="s">
        <v>687</v>
      </c>
      <c r="F3182" s="117" t="s">
        <v>687</v>
      </c>
      <c r="G3182" s="117" t="s">
        <v>687</v>
      </c>
      <c r="H3182" s="434" t="s">
        <v>687</v>
      </c>
      <c r="W3182" s="117" t="s">
        <v>687</v>
      </c>
      <c r="X3182" s="117" t="s">
        <v>687</v>
      </c>
    </row>
    <row r="3183" spans="4:24" x14ac:dyDescent="0.25">
      <c r="D3183" s="117" t="s">
        <v>687</v>
      </c>
      <c r="E3183" s="117" t="s">
        <v>687</v>
      </c>
      <c r="F3183" s="117" t="s">
        <v>687</v>
      </c>
      <c r="G3183" s="117" t="s">
        <v>687</v>
      </c>
      <c r="H3183" s="434" t="s">
        <v>687</v>
      </c>
      <c r="W3183" s="117" t="s">
        <v>687</v>
      </c>
      <c r="X3183" s="117" t="s">
        <v>687</v>
      </c>
    </row>
    <row r="3184" spans="4:24" x14ac:dyDescent="0.25">
      <c r="D3184" s="117" t="s">
        <v>687</v>
      </c>
      <c r="E3184" s="117" t="s">
        <v>687</v>
      </c>
      <c r="F3184" s="117" t="s">
        <v>687</v>
      </c>
      <c r="G3184" s="117" t="s">
        <v>687</v>
      </c>
      <c r="H3184" s="434" t="s">
        <v>687</v>
      </c>
      <c r="W3184" s="117" t="s">
        <v>687</v>
      </c>
      <c r="X3184" s="117" t="s">
        <v>687</v>
      </c>
    </row>
    <row r="3185" spans="4:24" x14ac:dyDescent="0.25">
      <c r="D3185" s="117" t="s">
        <v>687</v>
      </c>
      <c r="E3185" s="117" t="s">
        <v>687</v>
      </c>
      <c r="F3185" s="117" t="s">
        <v>687</v>
      </c>
      <c r="G3185" s="117" t="s">
        <v>687</v>
      </c>
      <c r="H3185" s="434" t="s">
        <v>687</v>
      </c>
      <c r="W3185" s="117" t="s">
        <v>687</v>
      </c>
      <c r="X3185" s="117" t="s">
        <v>687</v>
      </c>
    </row>
    <row r="3186" spans="4:24" x14ac:dyDescent="0.25">
      <c r="D3186" s="117" t="s">
        <v>687</v>
      </c>
      <c r="E3186" s="117" t="s">
        <v>687</v>
      </c>
      <c r="F3186" s="117" t="s">
        <v>687</v>
      </c>
      <c r="G3186" s="117" t="s">
        <v>687</v>
      </c>
      <c r="H3186" s="434" t="s">
        <v>687</v>
      </c>
      <c r="W3186" s="117" t="s">
        <v>687</v>
      </c>
      <c r="X3186" s="117" t="s">
        <v>687</v>
      </c>
    </row>
    <row r="3187" spans="4:24" x14ac:dyDescent="0.25">
      <c r="D3187" s="117" t="s">
        <v>687</v>
      </c>
      <c r="E3187" s="117" t="s">
        <v>687</v>
      </c>
      <c r="F3187" s="117" t="s">
        <v>687</v>
      </c>
      <c r="G3187" s="117" t="s">
        <v>687</v>
      </c>
      <c r="H3187" s="434" t="s">
        <v>687</v>
      </c>
      <c r="W3187" s="117" t="s">
        <v>687</v>
      </c>
      <c r="X3187" s="117" t="s">
        <v>687</v>
      </c>
    </row>
    <row r="3188" spans="4:24" x14ac:dyDescent="0.25">
      <c r="D3188" s="117" t="s">
        <v>687</v>
      </c>
      <c r="E3188" s="117" t="s">
        <v>687</v>
      </c>
      <c r="F3188" s="117" t="s">
        <v>687</v>
      </c>
      <c r="G3188" s="117" t="s">
        <v>687</v>
      </c>
      <c r="H3188" s="434" t="s">
        <v>687</v>
      </c>
      <c r="W3188" s="117" t="s">
        <v>687</v>
      </c>
      <c r="X3188" s="117" t="s">
        <v>687</v>
      </c>
    </row>
    <row r="3189" spans="4:24" x14ac:dyDescent="0.25">
      <c r="D3189" s="117" t="s">
        <v>687</v>
      </c>
      <c r="E3189" s="117" t="s">
        <v>687</v>
      </c>
      <c r="F3189" s="117" t="s">
        <v>687</v>
      </c>
      <c r="G3189" s="117" t="s">
        <v>687</v>
      </c>
      <c r="H3189" s="434" t="s">
        <v>687</v>
      </c>
      <c r="W3189" s="117" t="s">
        <v>687</v>
      </c>
      <c r="X3189" s="117" t="s">
        <v>687</v>
      </c>
    </row>
    <row r="3190" spans="4:24" x14ac:dyDescent="0.25">
      <c r="D3190" s="117" t="s">
        <v>687</v>
      </c>
      <c r="E3190" s="117" t="s">
        <v>687</v>
      </c>
      <c r="F3190" s="117" t="s">
        <v>687</v>
      </c>
      <c r="G3190" s="117" t="s">
        <v>687</v>
      </c>
      <c r="H3190" s="434" t="s">
        <v>687</v>
      </c>
      <c r="W3190" s="117" t="s">
        <v>687</v>
      </c>
      <c r="X3190" s="117" t="s">
        <v>687</v>
      </c>
    </row>
    <row r="3191" spans="4:24" x14ac:dyDescent="0.25">
      <c r="D3191" s="117" t="s">
        <v>687</v>
      </c>
      <c r="E3191" s="117" t="s">
        <v>687</v>
      </c>
      <c r="F3191" s="117" t="s">
        <v>687</v>
      </c>
      <c r="G3191" s="117" t="s">
        <v>687</v>
      </c>
      <c r="H3191" s="434" t="s">
        <v>687</v>
      </c>
      <c r="W3191" s="117" t="s">
        <v>687</v>
      </c>
      <c r="X3191" s="117" t="s">
        <v>687</v>
      </c>
    </row>
    <row r="3192" spans="4:24" x14ac:dyDescent="0.25">
      <c r="D3192" s="117" t="s">
        <v>687</v>
      </c>
      <c r="E3192" s="117" t="s">
        <v>687</v>
      </c>
      <c r="F3192" s="117" t="s">
        <v>687</v>
      </c>
      <c r="G3192" s="117" t="s">
        <v>687</v>
      </c>
      <c r="H3192" s="434" t="s">
        <v>687</v>
      </c>
      <c r="W3192" s="117" t="s">
        <v>687</v>
      </c>
      <c r="X3192" s="117" t="s">
        <v>687</v>
      </c>
    </row>
    <row r="3193" spans="4:24" x14ac:dyDescent="0.25">
      <c r="D3193" s="117" t="s">
        <v>687</v>
      </c>
      <c r="E3193" s="117" t="s">
        <v>687</v>
      </c>
      <c r="F3193" s="117" t="s">
        <v>687</v>
      </c>
      <c r="G3193" s="117" t="s">
        <v>687</v>
      </c>
      <c r="H3193" s="434" t="s">
        <v>687</v>
      </c>
      <c r="W3193" s="117" t="s">
        <v>687</v>
      </c>
      <c r="X3193" s="117" t="s">
        <v>687</v>
      </c>
    </row>
    <row r="3194" spans="4:24" x14ac:dyDescent="0.25">
      <c r="D3194" s="117" t="s">
        <v>687</v>
      </c>
      <c r="E3194" s="117" t="s">
        <v>687</v>
      </c>
      <c r="F3194" s="117" t="s">
        <v>687</v>
      </c>
      <c r="G3194" s="117" t="s">
        <v>687</v>
      </c>
      <c r="H3194" s="434" t="s">
        <v>687</v>
      </c>
      <c r="W3194" s="117" t="s">
        <v>687</v>
      </c>
      <c r="X3194" s="117" t="s">
        <v>687</v>
      </c>
    </row>
    <row r="3195" spans="4:24" x14ac:dyDescent="0.25">
      <c r="D3195" s="117" t="s">
        <v>687</v>
      </c>
      <c r="E3195" s="117" t="s">
        <v>687</v>
      </c>
      <c r="F3195" s="117" t="s">
        <v>687</v>
      </c>
      <c r="G3195" s="117" t="s">
        <v>687</v>
      </c>
      <c r="H3195" s="434" t="s">
        <v>687</v>
      </c>
      <c r="W3195" s="117" t="s">
        <v>687</v>
      </c>
      <c r="X3195" s="117" t="s">
        <v>687</v>
      </c>
    </row>
    <row r="3196" spans="4:24" x14ac:dyDescent="0.25">
      <c r="D3196" s="117" t="s">
        <v>687</v>
      </c>
      <c r="E3196" s="117" t="s">
        <v>687</v>
      </c>
      <c r="F3196" s="117" t="s">
        <v>687</v>
      </c>
      <c r="G3196" s="117" t="s">
        <v>687</v>
      </c>
      <c r="H3196" s="434" t="s">
        <v>687</v>
      </c>
      <c r="W3196" s="117" t="s">
        <v>687</v>
      </c>
      <c r="X3196" s="117" t="s">
        <v>687</v>
      </c>
    </row>
    <row r="3197" spans="4:24" x14ac:dyDescent="0.25">
      <c r="D3197" s="117" t="s">
        <v>687</v>
      </c>
      <c r="E3197" s="117" t="s">
        <v>687</v>
      </c>
      <c r="F3197" s="117" t="s">
        <v>687</v>
      </c>
      <c r="G3197" s="117" t="s">
        <v>687</v>
      </c>
      <c r="H3197" s="434" t="s">
        <v>687</v>
      </c>
      <c r="W3197" s="117" t="s">
        <v>687</v>
      </c>
      <c r="X3197" s="117" t="s">
        <v>687</v>
      </c>
    </row>
    <row r="3198" spans="4:24" x14ac:dyDescent="0.25">
      <c r="D3198" s="117" t="s">
        <v>687</v>
      </c>
      <c r="E3198" s="117" t="s">
        <v>687</v>
      </c>
      <c r="F3198" s="117" t="s">
        <v>687</v>
      </c>
      <c r="G3198" s="117" t="s">
        <v>687</v>
      </c>
      <c r="H3198" s="434" t="s">
        <v>687</v>
      </c>
      <c r="W3198" s="117" t="s">
        <v>687</v>
      </c>
      <c r="X3198" s="117" t="s">
        <v>687</v>
      </c>
    </row>
    <row r="3199" spans="4:24" x14ac:dyDescent="0.25">
      <c r="D3199" s="117" t="s">
        <v>687</v>
      </c>
      <c r="E3199" s="117" t="s">
        <v>687</v>
      </c>
      <c r="F3199" s="117" t="s">
        <v>687</v>
      </c>
      <c r="G3199" s="117" t="s">
        <v>687</v>
      </c>
      <c r="H3199" s="434" t="s">
        <v>687</v>
      </c>
      <c r="W3199" s="117" t="s">
        <v>687</v>
      </c>
      <c r="X3199" s="117" t="s">
        <v>687</v>
      </c>
    </row>
    <row r="3200" spans="4:24" x14ac:dyDescent="0.25">
      <c r="D3200" s="117" t="s">
        <v>687</v>
      </c>
      <c r="E3200" s="117" t="s">
        <v>687</v>
      </c>
      <c r="F3200" s="117" t="s">
        <v>687</v>
      </c>
      <c r="G3200" s="117" t="s">
        <v>687</v>
      </c>
      <c r="H3200" s="434" t="s">
        <v>687</v>
      </c>
      <c r="W3200" s="117" t="s">
        <v>687</v>
      </c>
      <c r="X3200" s="117" t="s">
        <v>687</v>
      </c>
    </row>
    <row r="3201" spans="4:24" x14ac:dyDescent="0.25">
      <c r="D3201" s="117" t="s">
        <v>687</v>
      </c>
      <c r="E3201" s="117" t="s">
        <v>687</v>
      </c>
      <c r="F3201" s="117" t="s">
        <v>687</v>
      </c>
      <c r="G3201" s="117" t="s">
        <v>687</v>
      </c>
      <c r="H3201" s="434" t="s">
        <v>687</v>
      </c>
      <c r="W3201" s="117" t="s">
        <v>687</v>
      </c>
      <c r="X3201" s="117" t="s">
        <v>687</v>
      </c>
    </row>
    <row r="3202" spans="4:24" x14ac:dyDescent="0.25">
      <c r="D3202" s="117" t="s">
        <v>687</v>
      </c>
      <c r="E3202" s="117" t="s">
        <v>687</v>
      </c>
      <c r="F3202" s="117" t="s">
        <v>687</v>
      </c>
      <c r="G3202" s="117" t="s">
        <v>687</v>
      </c>
      <c r="H3202" s="434" t="s">
        <v>687</v>
      </c>
      <c r="W3202" s="117" t="s">
        <v>687</v>
      </c>
      <c r="X3202" s="117" t="s">
        <v>687</v>
      </c>
    </row>
    <row r="3203" spans="4:24" x14ac:dyDescent="0.25">
      <c r="D3203" s="117" t="s">
        <v>687</v>
      </c>
      <c r="E3203" s="117" t="s">
        <v>687</v>
      </c>
      <c r="F3203" s="117" t="s">
        <v>687</v>
      </c>
      <c r="G3203" s="117" t="s">
        <v>687</v>
      </c>
      <c r="H3203" s="434" t="s">
        <v>687</v>
      </c>
      <c r="W3203" s="117" t="s">
        <v>687</v>
      </c>
      <c r="X3203" s="117" t="s">
        <v>687</v>
      </c>
    </row>
    <row r="3204" spans="4:24" x14ac:dyDescent="0.25">
      <c r="D3204" s="117" t="s">
        <v>687</v>
      </c>
      <c r="E3204" s="117" t="s">
        <v>687</v>
      </c>
      <c r="F3204" s="117" t="s">
        <v>687</v>
      </c>
      <c r="G3204" s="117" t="s">
        <v>687</v>
      </c>
      <c r="H3204" s="434" t="s">
        <v>687</v>
      </c>
      <c r="W3204" s="117" t="s">
        <v>687</v>
      </c>
      <c r="X3204" s="117" t="s">
        <v>687</v>
      </c>
    </row>
    <row r="3205" spans="4:24" x14ac:dyDescent="0.25">
      <c r="D3205" s="117" t="s">
        <v>687</v>
      </c>
      <c r="E3205" s="117" t="s">
        <v>687</v>
      </c>
      <c r="F3205" s="117" t="s">
        <v>687</v>
      </c>
      <c r="G3205" s="117" t="s">
        <v>687</v>
      </c>
      <c r="H3205" s="434" t="s">
        <v>687</v>
      </c>
      <c r="W3205" s="117" t="s">
        <v>687</v>
      </c>
      <c r="X3205" s="117" t="s">
        <v>687</v>
      </c>
    </row>
    <row r="3206" spans="4:24" x14ac:dyDescent="0.25">
      <c r="D3206" s="117" t="s">
        <v>687</v>
      </c>
      <c r="E3206" s="117" t="s">
        <v>687</v>
      </c>
      <c r="F3206" s="117" t="s">
        <v>687</v>
      </c>
      <c r="G3206" s="117" t="s">
        <v>687</v>
      </c>
      <c r="H3206" s="434" t="s">
        <v>687</v>
      </c>
      <c r="W3206" s="117" t="s">
        <v>687</v>
      </c>
      <c r="X3206" s="117" t="s">
        <v>687</v>
      </c>
    </row>
    <row r="3207" spans="4:24" x14ac:dyDescent="0.25">
      <c r="D3207" s="117" t="s">
        <v>687</v>
      </c>
      <c r="E3207" s="117" t="s">
        <v>687</v>
      </c>
      <c r="F3207" s="117" t="s">
        <v>687</v>
      </c>
      <c r="G3207" s="117" t="s">
        <v>687</v>
      </c>
      <c r="H3207" s="434" t="s">
        <v>687</v>
      </c>
      <c r="W3207" s="117" t="s">
        <v>687</v>
      </c>
      <c r="X3207" s="117" t="s">
        <v>687</v>
      </c>
    </row>
    <row r="3208" spans="4:24" x14ac:dyDescent="0.25">
      <c r="D3208" s="117" t="s">
        <v>687</v>
      </c>
      <c r="E3208" s="117" t="s">
        <v>687</v>
      </c>
      <c r="F3208" s="117" t="s">
        <v>687</v>
      </c>
      <c r="G3208" s="117" t="s">
        <v>687</v>
      </c>
      <c r="H3208" s="434" t="s">
        <v>687</v>
      </c>
      <c r="W3208" s="117" t="s">
        <v>687</v>
      </c>
      <c r="X3208" s="117" t="s">
        <v>687</v>
      </c>
    </row>
    <row r="3209" spans="4:24" x14ac:dyDescent="0.25">
      <c r="D3209" s="117" t="s">
        <v>687</v>
      </c>
      <c r="E3209" s="117" t="s">
        <v>687</v>
      </c>
      <c r="F3209" s="117" t="s">
        <v>687</v>
      </c>
      <c r="G3209" s="117" t="s">
        <v>687</v>
      </c>
      <c r="H3209" s="434" t="s">
        <v>687</v>
      </c>
      <c r="W3209" s="117" t="s">
        <v>687</v>
      </c>
      <c r="X3209" s="117" t="s">
        <v>687</v>
      </c>
    </row>
    <row r="3210" spans="4:24" x14ac:dyDescent="0.25">
      <c r="D3210" s="117" t="s">
        <v>687</v>
      </c>
      <c r="E3210" s="117" t="s">
        <v>687</v>
      </c>
      <c r="F3210" s="117" t="s">
        <v>687</v>
      </c>
      <c r="G3210" s="117" t="s">
        <v>687</v>
      </c>
      <c r="H3210" s="434" t="s">
        <v>687</v>
      </c>
      <c r="W3210" s="117" t="s">
        <v>687</v>
      </c>
      <c r="X3210" s="117" t="s">
        <v>687</v>
      </c>
    </row>
    <row r="3211" spans="4:24" x14ac:dyDescent="0.25">
      <c r="D3211" s="117" t="s">
        <v>687</v>
      </c>
      <c r="E3211" s="117" t="s">
        <v>687</v>
      </c>
      <c r="F3211" s="117" t="s">
        <v>687</v>
      </c>
      <c r="G3211" s="117" t="s">
        <v>687</v>
      </c>
      <c r="H3211" s="434" t="s">
        <v>687</v>
      </c>
      <c r="W3211" s="117" t="s">
        <v>687</v>
      </c>
      <c r="X3211" s="117" t="s">
        <v>687</v>
      </c>
    </row>
    <row r="3212" spans="4:24" x14ac:dyDescent="0.25">
      <c r="D3212" s="117" t="s">
        <v>687</v>
      </c>
      <c r="E3212" s="117" t="s">
        <v>687</v>
      </c>
      <c r="F3212" s="117" t="s">
        <v>687</v>
      </c>
      <c r="G3212" s="117" t="s">
        <v>687</v>
      </c>
      <c r="H3212" s="434" t="s">
        <v>687</v>
      </c>
      <c r="W3212" s="117" t="s">
        <v>687</v>
      </c>
      <c r="X3212" s="117" t="s">
        <v>687</v>
      </c>
    </row>
    <row r="3213" spans="4:24" x14ac:dyDescent="0.25">
      <c r="D3213" s="117" t="s">
        <v>687</v>
      </c>
      <c r="E3213" s="117" t="s">
        <v>687</v>
      </c>
      <c r="F3213" s="117" t="s">
        <v>687</v>
      </c>
      <c r="G3213" s="117" t="s">
        <v>687</v>
      </c>
      <c r="H3213" s="434" t="s">
        <v>687</v>
      </c>
      <c r="W3213" s="117" t="s">
        <v>687</v>
      </c>
      <c r="X3213" s="117" t="s">
        <v>687</v>
      </c>
    </row>
    <row r="3214" spans="4:24" x14ac:dyDescent="0.25">
      <c r="D3214" s="117" t="s">
        <v>687</v>
      </c>
      <c r="E3214" s="117" t="s">
        <v>687</v>
      </c>
      <c r="F3214" s="117" t="s">
        <v>687</v>
      </c>
      <c r="G3214" s="117" t="s">
        <v>687</v>
      </c>
      <c r="H3214" s="434" t="s">
        <v>687</v>
      </c>
      <c r="W3214" s="117" t="s">
        <v>687</v>
      </c>
      <c r="X3214" s="117" t="s">
        <v>687</v>
      </c>
    </row>
    <row r="3215" spans="4:24" x14ac:dyDescent="0.25">
      <c r="D3215" s="117" t="s">
        <v>687</v>
      </c>
      <c r="E3215" s="117" t="s">
        <v>687</v>
      </c>
      <c r="F3215" s="117" t="s">
        <v>687</v>
      </c>
      <c r="G3215" s="117" t="s">
        <v>687</v>
      </c>
      <c r="H3215" s="434" t="s">
        <v>687</v>
      </c>
      <c r="W3215" s="117" t="s">
        <v>687</v>
      </c>
      <c r="X3215" s="117" t="s">
        <v>687</v>
      </c>
    </row>
    <row r="3216" spans="4:24" x14ac:dyDescent="0.25">
      <c r="D3216" s="117" t="s">
        <v>687</v>
      </c>
      <c r="E3216" s="117" t="s">
        <v>687</v>
      </c>
      <c r="F3216" s="117" t="s">
        <v>687</v>
      </c>
      <c r="G3216" s="117" t="s">
        <v>687</v>
      </c>
      <c r="H3216" s="434" t="s">
        <v>687</v>
      </c>
      <c r="W3216" s="117" t="s">
        <v>687</v>
      </c>
      <c r="X3216" s="117" t="s">
        <v>687</v>
      </c>
    </row>
    <row r="3217" spans="4:24" x14ac:dyDescent="0.25">
      <c r="D3217" s="117" t="s">
        <v>687</v>
      </c>
      <c r="E3217" s="117" t="s">
        <v>687</v>
      </c>
      <c r="F3217" s="117" t="s">
        <v>687</v>
      </c>
      <c r="G3217" s="117" t="s">
        <v>687</v>
      </c>
      <c r="H3217" s="434" t="s">
        <v>687</v>
      </c>
      <c r="W3217" s="117" t="s">
        <v>687</v>
      </c>
      <c r="X3217" s="117" t="s">
        <v>687</v>
      </c>
    </row>
    <row r="3218" spans="4:24" x14ac:dyDescent="0.25">
      <c r="D3218" s="117" t="s">
        <v>687</v>
      </c>
      <c r="E3218" s="117" t="s">
        <v>687</v>
      </c>
      <c r="F3218" s="117" t="s">
        <v>687</v>
      </c>
      <c r="G3218" s="117" t="s">
        <v>687</v>
      </c>
      <c r="H3218" s="434" t="s">
        <v>687</v>
      </c>
      <c r="W3218" s="117" t="s">
        <v>687</v>
      </c>
      <c r="X3218" s="117" t="s">
        <v>687</v>
      </c>
    </row>
    <row r="3219" spans="4:24" x14ac:dyDescent="0.25">
      <c r="D3219" s="117" t="s">
        <v>687</v>
      </c>
      <c r="E3219" s="117" t="s">
        <v>687</v>
      </c>
      <c r="F3219" s="117" t="s">
        <v>687</v>
      </c>
      <c r="G3219" s="117" t="s">
        <v>687</v>
      </c>
      <c r="H3219" s="434" t="s">
        <v>687</v>
      </c>
      <c r="W3219" s="117" t="s">
        <v>687</v>
      </c>
      <c r="X3219" s="117" t="s">
        <v>687</v>
      </c>
    </row>
    <row r="3220" spans="4:24" x14ac:dyDescent="0.25">
      <c r="D3220" s="117" t="s">
        <v>687</v>
      </c>
      <c r="E3220" s="117" t="s">
        <v>687</v>
      </c>
      <c r="F3220" s="117" t="s">
        <v>687</v>
      </c>
      <c r="G3220" s="117" t="s">
        <v>687</v>
      </c>
      <c r="H3220" s="434" t="s">
        <v>687</v>
      </c>
      <c r="W3220" s="117" t="s">
        <v>687</v>
      </c>
      <c r="X3220" s="117" t="s">
        <v>687</v>
      </c>
    </row>
    <row r="3221" spans="4:24" x14ac:dyDescent="0.25">
      <c r="D3221" s="117" t="s">
        <v>687</v>
      </c>
      <c r="E3221" s="117" t="s">
        <v>687</v>
      </c>
      <c r="F3221" s="117" t="s">
        <v>687</v>
      </c>
      <c r="G3221" s="117" t="s">
        <v>687</v>
      </c>
      <c r="H3221" s="434" t="s">
        <v>687</v>
      </c>
      <c r="W3221" s="117" t="s">
        <v>687</v>
      </c>
      <c r="X3221" s="117" t="s">
        <v>687</v>
      </c>
    </row>
    <row r="3222" spans="4:24" x14ac:dyDescent="0.25">
      <c r="D3222" s="117" t="s">
        <v>687</v>
      </c>
      <c r="E3222" s="117" t="s">
        <v>687</v>
      </c>
      <c r="F3222" s="117" t="s">
        <v>687</v>
      </c>
      <c r="G3222" s="117" t="s">
        <v>687</v>
      </c>
      <c r="H3222" s="434" t="s">
        <v>687</v>
      </c>
      <c r="W3222" s="117" t="s">
        <v>687</v>
      </c>
      <c r="X3222" s="117" t="s">
        <v>687</v>
      </c>
    </row>
    <row r="3223" spans="4:24" x14ac:dyDescent="0.25">
      <c r="D3223" s="117" t="s">
        <v>687</v>
      </c>
      <c r="E3223" s="117" t="s">
        <v>687</v>
      </c>
      <c r="F3223" s="117" t="s">
        <v>687</v>
      </c>
      <c r="G3223" s="117" t="s">
        <v>687</v>
      </c>
      <c r="H3223" s="434" t="s">
        <v>687</v>
      </c>
      <c r="W3223" s="117" t="s">
        <v>687</v>
      </c>
      <c r="X3223" s="117" t="s">
        <v>687</v>
      </c>
    </row>
    <row r="3224" spans="4:24" x14ac:dyDescent="0.25">
      <c r="D3224" s="117" t="s">
        <v>687</v>
      </c>
      <c r="E3224" s="117" t="s">
        <v>687</v>
      </c>
      <c r="F3224" s="117" t="s">
        <v>687</v>
      </c>
      <c r="G3224" s="117" t="s">
        <v>687</v>
      </c>
      <c r="H3224" s="434" t="s">
        <v>687</v>
      </c>
      <c r="W3224" s="117" t="s">
        <v>687</v>
      </c>
      <c r="X3224" s="117" t="s">
        <v>687</v>
      </c>
    </row>
    <row r="3225" spans="4:24" x14ac:dyDescent="0.25">
      <c r="D3225" s="117" t="s">
        <v>687</v>
      </c>
      <c r="E3225" s="117" t="s">
        <v>687</v>
      </c>
      <c r="F3225" s="117" t="s">
        <v>687</v>
      </c>
      <c r="G3225" s="117" t="s">
        <v>687</v>
      </c>
      <c r="H3225" s="434" t="s">
        <v>687</v>
      </c>
      <c r="W3225" s="117" t="s">
        <v>687</v>
      </c>
      <c r="X3225" s="117" t="s">
        <v>687</v>
      </c>
    </row>
    <row r="3226" spans="4:24" x14ac:dyDescent="0.25">
      <c r="D3226" s="117" t="s">
        <v>687</v>
      </c>
      <c r="E3226" s="117" t="s">
        <v>687</v>
      </c>
      <c r="F3226" s="117" t="s">
        <v>687</v>
      </c>
      <c r="G3226" s="117" t="s">
        <v>687</v>
      </c>
      <c r="H3226" s="434" t="s">
        <v>687</v>
      </c>
      <c r="W3226" s="117" t="s">
        <v>687</v>
      </c>
      <c r="X3226" s="117" t="s">
        <v>687</v>
      </c>
    </row>
    <row r="3227" spans="4:24" x14ac:dyDescent="0.25">
      <c r="D3227" s="117" t="s">
        <v>687</v>
      </c>
      <c r="E3227" s="117" t="s">
        <v>687</v>
      </c>
      <c r="F3227" s="117" t="s">
        <v>687</v>
      </c>
      <c r="G3227" s="117" t="s">
        <v>687</v>
      </c>
      <c r="H3227" s="434" t="s">
        <v>687</v>
      </c>
      <c r="W3227" s="117" t="s">
        <v>687</v>
      </c>
      <c r="X3227" s="117" t="s">
        <v>687</v>
      </c>
    </row>
    <row r="3228" spans="4:24" x14ac:dyDescent="0.25">
      <c r="D3228" s="117" t="s">
        <v>687</v>
      </c>
      <c r="E3228" s="117" t="s">
        <v>687</v>
      </c>
      <c r="F3228" s="117" t="s">
        <v>687</v>
      </c>
      <c r="G3228" s="117" t="s">
        <v>687</v>
      </c>
      <c r="H3228" s="434" t="s">
        <v>687</v>
      </c>
      <c r="W3228" s="117" t="s">
        <v>687</v>
      </c>
      <c r="X3228" s="117" t="s">
        <v>687</v>
      </c>
    </row>
    <row r="3229" spans="4:24" x14ac:dyDescent="0.25">
      <c r="D3229" s="117" t="s">
        <v>687</v>
      </c>
      <c r="E3229" s="117" t="s">
        <v>687</v>
      </c>
      <c r="F3229" s="117" t="s">
        <v>687</v>
      </c>
      <c r="G3229" s="117" t="s">
        <v>687</v>
      </c>
      <c r="H3229" s="434" t="s">
        <v>687</v>
      </c>
      <c r="W3229" s="117" t="s">
        <v>687</v>
      </c>
      <c r="X3229" s="117" t="s">
        <v>687</v>
      </c>
    </row>
    <row r="3230" spans="4:24" x14ac:dyDescent="0.25">
      <c r="D3230" s="117" t="s">
        <v>687</v>
      </c>
      <c r="E3230" s="117" t="s">
        <v>687</v>
      </c>
      <c r="F3230" s="117" t="s">
        <v>687</v>
      </c>
      <c r="G3230" s="117" t="s">
        <v>687</v>
      </c>
      <c r="H3230" s="434" t="s">
        <v>687</v>
      </c>
      <c r="W3230" s="117" t="s">
        <v>687</v>
      </c>
      <c r="X3230" s="117" t="s">
        <v>687</v>
      </c>
    </row>
    <row r="3231" spans="4:24" x14ac:dyDescent="0.25">
      <c r="D3231" s="117" t="s">
        <v>687</v>
      </c>
      <c r="E3231" s="117" t="s">
        <v>687</v>
      </c>
      <c r="F3231" s="117" t="s">
        <v>687</v>
      </c>
      <c r="G3231" s="117" t="s">
        <v>687</v>
      </c>
      <c r="H3231" s="434" t="s">
        <v>687</v>
      </c>
      <c r="W3231" s="117" t="s">
        <v>687</v>
      </c>
      <c r="X3231" s="117" t="s">
        <v>687</v>
      </c>
    </row>
    <row r="3232" spans="4:24" x14ac:dyDescent="0.25">
      <c r="D3232" s="117" t="s">
        <v>687</v>
      </c>
      <c r="E3232" s="117" t="s">
        <v>687</v>
      </c>
      <c r="F3232" s="117" t="s">
        <v>687</v>
      </c>
      <c r="G3232" s="117" t="s">
        <v>687</v>
      </c>
      <c r="H3232" s="434" t="s">
        <v>687</v>
      </c>
      <c r="W3232" s="117" t="s">
        <v>687</v>
      </c>
      <c r="X3232" s="117" t="s">
        <v>687</v>
      </c>
    </row>
    <row r="3233" spans="4:24" x14ac:dyDescent="0.25">
      <c r="D3233" s="117" t="s">
        <v>687</v>
      </c>
      <c r="E3233" s="117" t="s">
        <v>687</v>
      </c>
      <c r="F3233" s="117" t="s">
        <v>687</v>
      </c>
      <c r="G3233" s="117" t="s">
        <v>687</v>
      </c>
      <c r="H3233" s="434" t="s">
        <v>687</v>
      </c>
      <c r="W3233" s="117" t="s">
        <v>687</v>
      </c>
      <c r="X3233" s="117" t="s">
        <v>687</v>
      </c>
    </row>
    <row r="3234" spans="4:24" x14ac:dyDescent="0.25">
      <c r="D3234" s="117" t="s">
        <v>687</v>
      </c>
      <c r="E3234" s="117" t="s">
        <v>687</v>
      </c>
      <c r="F3234" s="117" t="s">
        <v>687</v>
      </c>
      <c r="G3234" s="117" t="s">
        <v>687</v>
      </c>
      <c r="H3234" s="434" t="s">
        <v>687</v>
      </c>
      <c r="W3234" s="117" t="s">
        <v>687</v>
      </c>
      <c r="X3234" s="117" t="s">
        <v>687</v>
      </c>
    </row>
    <row r="3235" spans="4:24" x14ac:dyDescent="0.25">
      <c r="D3235" s="117" t="s">
        <v>687</v>
      </c>
      <c r="E3235" s="117" t="s">
        <v>687</v>
      </c>
      <c r="F3235" s="117" t="s">
        <v>687</v>
      </c>
      <c r="G3235" s="117" t="s">
        <v>687</v>
      </c>
      <c r="H3235" s="434" t="s">
        <v>687</v>
      </c>
      <c r="W3235" s="117" t="s">
        <v>687</v>
      </c>
      <c r="X3235" s="117" t="s">
        <v>687</v>
      </c>
    </row>
    <row r="3236" spans="4:24" x14ac:dyDescent="0.25">
      <c r="D3236" s="117" t="s">
        <v>687</v>
      </c>
      <c r="E3236" s="117" t="s">
        <v>687</v>
      </c>
      <c r="F3236" s="117" t="s">
        <v>687</v>
      </c>
      <c r="G3236" s="117" t="s">
        <v>687</v>
      </c>
      <c r="H3236" s="434" t="s">
        <v>687</v>
      </c>
      <c r="W3236" s="117" t="s">
        <v>687</v>
      </c>
      <c r="X3236" s="117" t="s">
        <v>687</v>
      </c>
    </row>
    <row r="3237" spans="4:24" x14ac:dyDescent="0.25">
      <c r="D3237" s="117" t="s">
        <v>687</v>
      </c>
      <c r="E3237" s="117" t="s">
        <v>687</v>
      </c>
      <c r="F3237" s="117" t="s">
        <v>687</v>
      </c>
      <c r="G3237" s="117" t="s">
        <v>687</v>
      </c>
      <c r="H3237" s="434" t="s">
        <v>687</v>
      </c>
      <c r="W3237" s="117" t="s">
        <v>687</v>
      </c>
      <c r="X3237" s="117" t="s">
        <v>687</v>
      </c>
    </row>
    <row r="3238" spans="4:24" x14ac:dyDescent="0.25">
      <c r="D3238" s="117" t="s">
        <v>687</v>
      </c>
      <c r="E3238" s="117" t="s">
        <v>687</v>
      </c>
      <c r="F3238" s="117" t="s">
        <v>687</v>
      </c>
      <c r="G3238" s="117" t="s">
        <v>687</v>
      </c>
      <c r="H3238" s="434" t="s">
        <v>687</v>
      </c>
      <c r="W3238" s="117" t="s">
        <v>687</v>
      </c>
      <c r="X3238" s="117" t="s">
        <v>687</v>
      </c>
    </row>
    <row r="3239" spans="4:24" x14ac:dyDescent="0.25">
      <c r="D3239" s="117" t="s">
        <v>687</v>
      </c>
      <c r="E3239" s="117" t="s">
        <v>687</v>
      </c>
      <c r="F3239" s="117" t="s">
        <v>687</v>
      </c>
      <c r="G3239" s="117" t="s">
        <v>687</v>
      </c>
      <c r="H3239" s="434" t="s">
        <v>687</v>
      </c>
      <c r="W3239" s="117" t="s">
        <v>687</v>
      </c>
      <c r="X3239" s="117" t="s">
        <v>687</v>
      </c>
    </row>
    <row r="3240" spans="4:24" x14ac:dyDescent="0.25">
      <c r="D3240" s="117" t="s">
        <v>687</v>
      </c>
      <c r="E3240" s="117" t="s">
        <v>687</v>
      </c>
      <c r="F3240" s="117" t="s">
        <v>687</v>
      </c>
      <c r="G3240" s="117" t="s">
        <v>687</v>
      </c>
      <c r="H3240" s="434" t="s">
        <v>687</v>
      </c>
      <c r="W3240" s="117" t="s">
        <v>687</v>
      </c>
      <c r="X3240" s="117" t="s">
        <v>687</v>
      </c>
    </row>
    <row r="3241" spans="4:24" x14ac:dyDescent="0.25">
      <c r="D3241" s="117" t="s">
        <v>687</v>
      </c>
      <c r="E3241" s="117" t="s">
        <v>687</v>
      </c>
      <c r="F3241" s="117" t="s">
        <v>687</v>
      </c>
      <c r="G3241" s="117" t="s">
        <v>687</v>
      </c>
      <c r="H3241" s="434" t="s">
        <v>687</v>
      </c>
      <c r="W3241" s="117" t="s">
        <v>687</v>
      </c>
      <c r="X3241" s="117" t="s">
        <v>687</v>
      </c>
    </row>
    <row r="3242" spans="4:24" x14ac:dyDescent="0.25">
      <c r="D3242" s="117" t="s">
        <v>687</v>
      </c>
      <c r="E3242" s="117" t="s">
        <v>687</v>
      </c>
      <c r="F3242" s="117" t="s">
        <v>687</v>
      </c>
      <c r="G3242" s="117" t="s">
        <v>687</v>
      </c>
      <c r="H3242" s="434" t="s">
        <v>687</v>
      </c>
      <c r="W3242" s="117" t="s">
        <v>687</v>
      </c>
      <c r="X3242" s="117" t="s">
        <v>687</v>
      </c>
    </row>
    <row r="3243" spans="4:24" x14ac:dyDescent="0.25">
      <c r="D3243" s="117" t="s">
        <v>687</v>
      </c>
      <c r="E3243" s="117" t="s">
        <v>687</v>
      </c>
      <c r="F3243" s="117" t="s">
        <v>687</v>
      </c>
      <c r="G3243" s="117" t="s">
        <v>687</v>
      </c>
      <c r="H3243" s="434" t="s">
        <v>687</v>
      </c>
      <c r="W3243" s="117" t="s">
        <v>687</v>
      </c>
      <c r="X3243" s="117" t="s">
        <v>687</v>
      </c>
    </row>
    <row r="3244" spans="4:24" x14ac:dyDescent="0.25">
      <c r="D3244" s="117" t="s">
        <v>687</v>
      </c>
      <c r="E3244" s="117" t="s">
        <v>687</v>
      </c>
      <c r="F3244" s="117" t="s">
        <v>687</v>
      </c>
      <c r="G3244" s="117" t="s">
        <v>687</v>
      </c>
      <c r="H3244" s="434" t="s">
        <v>687</v>
      </c>
      <c r="W3244" s="117" t="s">
        <v>687</v>
      </c>
      <c r="X3244" s="117" t="s">
        <v>687</v>
      </c>
    </row>
    <row r="3245" spans="4:24" x14ac:dyDescent="0.25">
      <c r="D3245" s="117" t="s">
        <v>687</v>
      </c>
      <c r="E3245" s="117" t="s">
        <v>687</v>
      </c>
      <c r="F3245" s="117" t="s">
        <v>687</v>
      </c>
      <c r="G3245" s="117" t="s">
        <v>687</v>
      </c>
      <c r="H3245" s="434" t="s">
        <v>687</v>
      </c>
      <c r="W3245" s="117" t="s">
        <v>687</v>
      </c>
      <c r="X3245" s="117" t="s">
        <v>687</v>
      </c>
    </row>
    <row r="3246" spans="4:24" x14ac:dyDescent="0.25">
      <c r="D3246" s="117" t="s">
        <v>687</v>
      </c>
      <c r="E3246" s="117" t="s">
        <v>687</v>
      </c>
      <c r="F3246" s="117" t="s">
        <v>687</v>
      </c>
      <c r="G3246" s="117" t="s">
        <v>687</v>
      </c>
      <c r="H3246" s="434" t="s">
        <v>687</v>
      </c>
      <c r="W3246" s="117" t="s">
        <v>687</v>
      </c>
      <c r="X3246" s="117" t="s">
        <v>687</v>
      </c>
    </row>
    <row r="3247" spans="4:24" x14ac:dyDescent="0.25">
      <c r="D3247" s="117" t="s">
        <v>687</v>
      </c>
      <c r="E3247" s="117" t="s">
        <v>687</v>
      </c>
      <c r="F3247" s="117" t="s">
        <v>687</v>
      </c>
      <c r="G3247" s="117" t="s">
        <v>687</v>
      </c>
      <c r="H3247" s="434" t="s">
        <v>687</v>
      </c>
      <c r="W3247" s="117" t="s">
        <v>687</v>
      </c>
      <c r="X3247" s="117" t="s">
        <v>687</v>
      </c>
    </row>
    <row r="3248" spans="4:24" x14ac:dyDescent="0.25">
      <c r="D3248" s="117" t="s">
        <v>687</v>
      </c>
      <c r="E3248" s="117" t="s">
        <v>687</v>
      </c>
      <c r="F3248" s="117" t="s">
        <v>687</v>
      </c>
      <c r="G3248" s="117" t="s">
        <v>687</v>
      </c>
      <c r="H3248" s="434" t="s">
        <v>687</v>
      </c>
      <c r="W3248" s="117" t="s">
        <v>687</v>
      </c>
      <c r="X3248" s="117" t="s">
        <v>687</v>
      </c>
    </row>
    <row r="3249" spans="4:24" x14ac:dyDescent="0.25">
      <c r="D3249" s="117" t="s">
        <v>687</v>
      </c>
      <c r="E3249" s="117" t="s">
        <v>687</v>
      </c>
      <c r="F3249" s="117" t="s">
        <v>687</v>
      </c>
      <c r="G3249" s="117" t="s">
        <v>687</v>
      </c>
      <c r="H3249" s="434" t="s">
        <v>687</v>
      </c>
      <c r="W3249" s="117" t="s">
        <v>687</v>
      </c>
      <c r="X3249" s="117" t="s">
        <v>687</v>
      </c>
    </row>
    <row r="3250" spans="4:24" x14ac:dyDescent="0.25">
      <c r="D3250" s="117" t="s">
        <v>687</v>
      </c>
      <c r="E3250" s="117" t="s">
        <v>687</v>
      </c>
      <c r="F3250" s="117" t="s">
        <v>687</v>
      </c>
      <c r="G3250" s="117" t="s">
        <v>687</v>
      </c>
      <c r="H3250" s="434" t="s">
        <v>687</v>
      </c>
      <c r="W3250" s="117" t="s">
        <v>687</v>
      </c>
      <c r="X3250" s="117" t="s">
        <v>687</v>
      </c>
    </row>
    <row r="3251" spans="4:24" x14ac:dyDescent="0.25">
      <c r="D3251" s="117" t="s">
        <v>687</v>
      </c>
      <c r="E3251" s="117" t="s">
        <v>687</v>
      </c>
      <c r="F3251" s="117" t="s">
        <v>687</v>
      </c>
      <c r="G3251" s="117" t="s">
        <v>687</v>
      </c>
      <c r="H3251" s="434" t="s">
        <v>687</v>
      </c>
      <c r="W3251" s="117" t="s">
        <v>687</v>
      </c>
      <c r="X3251" s="117" t="s">
        <v>687</v>
      </c>
    </row>
    <row r="3252" spans="4:24" x14ac:dyDescent="0.25">
      <c r="D3252" s="117" t="s">
        <v>687</v>
      </c>
      <c r="E3252" s="117" t="s">
        <v>687</v>
      </c>
      <c r="F3252" s="117" t="s">
        <v>687</v>
      </c>
      <c r="G3252" s="117" t="s">
        <v>687</v>
      </c>
      <c r="H3252" s="434" t="s">
        <v>687</v>
      </c>
      <c r="W3252" s="117" t="s">
        <v>687</v>
      </c>
      <c r="X3252" s="117" t="s">
        <v>687</v>
      </c>
    </row>
    <row r="3253" spans="4:24" x14ac:dyDescent="0.25">
      <c r="D3253" s="117" t="s">
        <v>687</v>
      </c>
      <c r="E3253" s="117" t="s">
        <v>687</v>
      </c>
      <c r="F3253" s="117" t="s">
        <v>687</v>
      </c>
      <c r="G3253" s="117" t="s">
        <v>687</v>
      </c>
      <c r="H3253" s="434" t="s">
        <v>687</v>
      </c>
      <c r="W3253" s="117" t="s">
        <v>687</v>
      </c>
      <c r="X3253" s="117" t="s">
        <v>687</v>
      </c>
    </row>
    <row r="3254" spans="4:24" x14ac:dyDescent="0.25">
      <c r="D3254" s="117" t="s">
        <v>687</v>
      </c>
      <c r="E3254" s="117" t="s">
        <v>687</v>
      </c>
      <c r="F3254" s="117" t="s">
        <v>687</v>
      </c>
      <c r="G3254" s="117" t="s">
        <v>687</v>
      </c>
      <c r="H3254" s="434" t="s">
        <v>687</v>
      </c>
      <c r="W3254" s="117" t="s">
        <v>687</v>
      </c>
      <c r="X3254" s="117" t="s">
        <v>687</v>
      </c>
    </row>
    <row r="3255" spans="4:24" x14ac:dyDescent="0.25">
      <c r="D3255" s="117" t="s">
        <v>687</v>
      </c>
      <c r="E3255" s="117" t="s">
        <v>687</v>
      </c>
      <c r="F3255" s="117" t="s">
        <v>687</v>
      </c>
      <c r="G3255" s="117" t="s">
        <v>687</v>
      </c>
      <c r="H3255" s="434" t="s">
        <v>687</v>
      </c>
      <c r="W3255" s="117" t="s">
        <v>687</v>
      </c>
      <c r="X3255" s="117" t="s">
        <v>687</v>
      </c>
    </row>
    <row r="3256" spans="4:24" x14ac:dyDescent="0.25">
      <c r="D3256" s="117" t="s">
        <v>687</v>
      </c>
      <c r="E3256" s="117" t="s">
        <v>687</v>
      </c>
      <c r="F3256" s="117" t="s">
        <v>687</v>
      </c>
      <c r="G3256" s="117" t="s">
        <v>687</v>
      </c>
      <c r="H3256" s="434" t="s">
        <v>687</v>
      </c>
      <c r="W3256" s="117" t="s">
        <v>687</v>
      </c>
      <c r="X3256" s="117" t="s">
        <v>687</v>
      </c>
    </row>
    <row r="3257" spans="4:24" x14ac:dyDescent="0.25">
      <c r="D3257" s="117" t="s">
        <v>687</v>
      </c>
      <c r="E3257" s="117" t="s">
        <v>687</v>
      </c>
      <c r="F3257" s="117" t="s">
        <v>687</v>
      </c>
      <c r="G3257" s="117" t="s">
        <v>687</v>
      </c>
      <c r="H3257" s="434" t="s">
        <v>687</v>
      </c>
      <c r="W3257" s="117" t="s">
        <v>687</v>
      </c>
      <c r="X3257" s="117" t="s">
        <v>687</v>
      </c>
    </row>
    <row r="3258" spans="4:24" x14ac:dyDescent="0.25">
      <c r="D3258" s="117" t="s">
        <v>687</v>
      </c>
      <c r="E3258" s="117" t="s">
        <v>687</v>
      </c>
      <c r="F3258" s="117" t="s">
        <v>687</v>
      </c>
      <c r="G3258" s="117" t="s">
        <v>687</v>
      </c>
      <c r="H3258" s="434" t="s">
        <v>687</v>
      </c>
      <c r="W3258" s="117" t="s">
        <v>687</v>
      </c>
      <c r="X3258" s="117" t="s">
        <v>687</v>
      </c>
    </row>
    <row r="3259" spans="4:24" x14ac:dyDescent="0.25">
      <c r="D3259" s="117" t="s">
        <v>687</v>
      </c>
      <c r="E3259" s="117" t="s">
        <v>687</v>
      </c>
      <c r="F3259" s="117" t="s">
        <v>687</v>
      </c>
      <c r="G3259" s="117" t="s">
        <v>687</v>
      </c>
      <c r="H3259" s="434" t="s">
        <v>687</v>
      </c>
      <c r="W3259" s="117" t="s">
        <v>687</v>
      </c>
      <c r="X3259" s="117" t="s">
        <v>687</v>
      </c>
    </row>
    <row r="3260" spans="4:24" x14ac:dyDescent="0.25">
      <c r="D3260" s="117" t="s">
        <v>687</v>
      </c>
      <c r="E3260" s="117" t="s">
        <v>687</v>
      </c>
      <c r="F3260" s="117" t="s">
        <v>687</v>
      </c>
      <c r="G3260" s="117" t="s">
        <v>687</v>
      </c>
      <c r="H3260" s="434" t="s">
        <v>687</v>
      </c>
      <c r="W3260" s="117" t="s">
        <v>687</v>
      </c>
      <c r="X3260" s="117" t="s">
        <v>687</v>
      </c>
    </row>
    <row r="3261" spans="4:24" x14ac:dyDescent="0.25">
      <c r="D3261" s="117" t="s">
        <v>687</v>
      </c>
      <c r="E3261" s="117" t="s">
        <v>687</v>
      </c>
      <c r="F3261" s="117" t="s">
        <v>687</v>
      </c>
      <c r="G3261" s="117" t="s">
        <v>687</v>
      </c>
      <c r="H3261" s="434" t="s">
        <v>687</v>
      </c>
      <c r="W3261" s="117" t="s">
        <v>687</v>
      </c>
      <c r="X3261" s="117" t="s">
        <v>687</v>
      </c>
    </row>
    <row r="3262" spans="4:24" x14ac:dyDescent="0.25">
      <c r="D3262" s="117" t="s">
        <v>687</v>
      </c>
      <c r="E3262" s="117" t="s">
        <v>687</v>
      </c>
      <c r="F3262" s="117" t="s">
        <v>687</v>
      </c>
      <c r="G3262" s="117" t="s">
        <v>687</v>
      </c>
      <c r="H3262" s="434" t="s">
        <v>687</v>
      </c>
      <c r="W3262" s="117" t="s">
        <v>687</v>
      </c>
      <c r="X3262" s="117" t="s">
        <v>687</v>
      </c>
    </row>
    <row r="3263" spans="4:24" x14ac:dyDescent="0.25">
      <c r="D3263" s="117" t="s">
        <v>687</v>
      </c>
      <c r="E3263" s="117" t="s">
        <v>687</v>
      </c>
      <c r="F3263" s="117" t="s">
        <v>687</v>
      </c>
      <c r="G3263" s="117" t="s">
        <v>687</v>
      </c>
      <c r="H3263" s="434" t="s">
        <v>687</v>
      </c>
      <c r="W3263" s="117" t="s">
        <v>687</v>
      </c>
      <c r="X3263" s="117" t="s">
        <v>687</v>
      </c>
    </row>
    <row r="3264" spans="4:24" x14ac:dyDescent="0.25">
      <c r="D3264" s="117" t="s">
        <v>687</v>
      </c>
      <c r="E3264" s="117" t="s">
        <v>687</v>
      </c>
      <c r="F3264" s="117" t="s">
        <v>687</v>
      </c>
      <c r="G3264" s="117" t="s">
        <v>687</v>
      </c>
      <c r="H3264" s="434" t="s">
        <v>687</v>
      </c>
      <c r="W3264" s="117" t="s">
        <v>687</v>
      </c>
      <c r="X3264" s="117" t="s">
        <v>687</v>
      </c>
    </row>
    <row r="3265" spans="4:24" x14ac:dyDescent="0.25">
      <c r="D3265" s="117" t="s">
        <v>687</v>
      </c>
      <c r="E3265" s="117" t="s">
        <v>687</v>
      </c>
      <c r="F3265" s="117" t="s">
        <v>687</v>
      </c>
      <c r="G3265" s="117" t="s">
        <v>687</v>
      </c>
      <c r="H3265" s="434" t="s">
        <v>687</v>
      </c>
      <c r="W3265" s="117" t="s">
        <v>687</v>
      </c>
      <c r="X3265" s="117" t="s">
        <v>687</v>
      </c>
    </row>
    <row r="3266" spans="4:24" x14ac:dyDescent="0.25">
      <c r="D3266" s="117" t="s">
        <v>687</v>
      </c>
      <c r="E3266" s="117" t="s">
        <v>687</v>
      </c>
      <c r="F3266" s="117" t="s">
        <v>687</v>
      </c>
      <c r="G3266" s="117" t="s">
        <v>687</v>
      </c>
      <c r="H3266" s="434" t="s">
        <v>687</v>
      </c>
      <c r="W3266" s="117" t="s">
        <v>687</v>
      </c>
      <c r="X3266" s="117" t="s">
        <v>687</v>
      </c>
    </row>
    <row r="3267" spans="4:24" x14ac:dyDescent="0.25">
      <c r="D3267" s="117" t="s">
        <v>687</v>
      </c>
      <c r="E3267" s="117" t="s">
        <v>687</v>
      </c>
      <c r="F3267" s="117" t="s">
        <v>687</v>
      </c>
      <c r="G3267" s="117" t="s">
        <v>687</v>
      </c>
      <c r="H3267" s="434" t="s">
        <v>687</v>
      </c>
      <c r="W3267" s="117" t="s">
        <v>687</v>
      </c>
      <c r="X3267" s="117" t="s">
        <v>687</v>
      </c>
    </row>
    <row r="3268" spans="4:24" x14ac:dyDescent="0.25">
      <c r="D3268" s="117" t="s">
        <v>687</v>
      </c>
      <c r="E3268" s="117" t="s">
        <v>687</v>
      </c>
      <c r="F3268" s="117" t="s">
        <v>687</v>
      </c>
      <c r="G3268" s="117" t="s">
        <v>687</v>
      </c>
      <c r="H3268" s="434" t="s">
        <v>687</v>
      </c>
      <c r="W3268" s="117" t="s">
        <v>687</v>
      </c>
      <c r="X3268" s="117" t="s">
        <v>687</v>
      </c>
    </row>
    <row r="3269" spans="4:24" x14ac:dyDescent="0.25">
      <c r="D3269" s="117" t="s">
        <v>687</v>
      </c>
      <c r="E3269" s="117" t="s">
        <v>687</v>
      </c>
      <c r="F3269" s="117" t="s">
        <v>687</v>
      </c>
      <c r="G3269" s="117" t="s">
        <v>687</v>
      </c>
      <c r="H3269" s="434" t="s">
        <v>687</v>
      </c>
      <c r="W3269" s="117" t="s">
        <v>687</v>
      </c>
      <c r="X3269" s="117" t="s">
        <v>687</v>
      </c>
    </row>
    <row r="3270" spans="4:24" x14ac:dyDescent="0.25">
      <c r="D3270" s="117" t="s">
        <v>687</v>
      </c>
      <c r="E3270" s="117" t="s">
        <v>687</v>
      </c>
      <c r="F3270" s="117" t="s">
        <v>687</v>
      </c>
      <c r="G3270" s="117" t="s">
        <v>687</v>
      </c>
      <c r="H3270" s="434" t="s">
        <v>687</v>
      </c>
      <c r="W3270" s="117" t="s">
        <v>687</v>
      </c>
      <c r="X3270" s="117" t="s">
        <v>687</v>
      </c>
    </row>
    <row r="3271" spans="4:24" x14ac:dyDescent="0.25">
      <c r="D3271" s="117" t="s">
        <v>687</v>
      </c>
      <c r="E3271" s="117" t="s">
        <v>687</v>
      </c>
      <c r="F3271" s="117" t="s">
        <v>687</v>
      </c>
      <c r="G3271" s="117" t="s">
        <v>687</v>
      </c>
      <c r="H3271" s="434" t="s">
        <v>687</v>
      </c>
      <c r="W3271" s="117" t="s">
        <v>687</v>
      </c>
      <c r="X3271" s="117" t="s">
        <v>687</v>
      </c>
    </row>
    <row r="3272" spans="4:24" x14ac:dyDescent="0.25">
      <c r="D3272" s="117" t="s">
        <v>687</v>
      </c>
      <c r="E3272" s="117" t="s">
        <v>687</v>
      </c>
      <c r="F3272" s="117" t="s">
        <v>687</v>
      </c>
      <c r="G3272" s="117" t="s">
        <v>687</v>
      </c>
      <c r="H3272" s="434" t="s">
        <v>687</v>
      </c>
      <c r="W3272" s="117" t="s">
        <v>687</v>
      </c>
      <c r="X3272" s="117" t="s">
        <v>687</v>
      </c>
    </row>
    <row r="3273" spans="4:24" x14ac:dyDescent="0.25">
      <c r="D3273" s="117" t="s">
        <v>687</v>
      </c>
      <c r="E3273" s="117" t="s">
        <v>687</v>
      </c>
      <c r="F3273" s="117" t="s">
        <v>687</v>
      </c>
      <c r="G3273" s="117" t="s">
        <v>687</v>
      </c>
      <c r="H3273" s="434" t="s">
        <v>687</v>
      </c>
      <c r="W3273" s="117" t="s">
        <v>687</v>
      </c>
      <c r="X3273" s="117" t="s">
        <v>687</v>
      </c>
    </row>
    <row r="3274" spans="4:24" x14ac:dyDescent="0.25">
      <c r="D3274" s="117" t="s">
        <v>687</v>
      </c>
      <c r="E3274" s="117" t="s">
        <v>687</v>
      </c>
      <c r="F3274" s="117" t="s">
        <v>687</v>
      </c>
      <c r="G3274" s="117" t="s">
        <v>687</v>
      </c>
      <c r="H3274" s="434" t="s">
        <v>687</v>
      </c>
      <c r="W3274" s="117" t="s">
        <v>687</v>
      </c>
      <c r="X3274" s="117" t="s">
        <v>687</v>
      </c>
    </row>
    <row r="3275" spans="4:24" x14ac:dyDescent="0.25">
      <c r="D3275" s="117" t="s">
        <v>687</v>
      </c>
      <c r="E3275" s="117" t="s">
        <v>687</v>
      </c>
      <c r="F3275" s="117" t="s">
        <v>687</v>
      </c>
      <c r="G3275" s="117" t="s">
        <v>687</v>
      </c>
      <c r="H3275" s="434" t="s">
        <v>687</v>
      </c>
      <c r="W3275" s="117" t="s">
        <v>687</v>
      </c>
      <c r="X3275" s="117" t="s">
        <v>687</v>
      </c>
    </row>
    <row r="3276" spans="4:24" x14ac:dyDescent="0.25">
      <c r="D3276" s="117" t="s">
        <v>687</v>
      </c>
      <c r="E3276" s="117" t="s">
        <v>687</v>
      </c>
      <c r="F3276" s="117" t="s">
        <v>687</v>
      </c>
      <c r="G3276" s="117" t="s">
        <v>687</v>
      </c>
      <c r="H3276" s="434" t="s">
        <v>687</v>
      </c>
      <c r="W3276" s="117" t="s">
        <v>687</v>
      </c>
      <c r="X3276" s="117" t="s">
        <v>687</v>
      </c>
    </row>
    <row r="3277" spans="4:24" x14ac:dyDescent="0.25">
      <c r="D3277" s="117" t="s">
        <v>687</v>
      </c>
      <c r="E3277" s="117" t="s">
        <v>687</v>
      </c>
      <c r="F3277" s="117" t="s">
        <v>687</v>
      </c>
      <c r="G3277" s="117" t="s">
        <v>687</v>
      </c>
      <c r="H3277" s="434" t="s">
        <v>687</v>
      </c>
      <c r="W3277" s="117" t="s">
        <v>687</v>
      </c>
      <c r="X3277" s="117" t="s">
        <v>687</v>
      </c>
    </row>
    <row r="3278" spans="4:24" x14ac:dyDescent="0.25">
      <c r="D3278" s="117" t="s">
        <v>687</v>
      </c>
      <c r="E3278" s="117" t="s">
        <v>687</v>
      </c>
      <c r="F3278" s="117" t="s">
        <v>687</v>
      </c>
      <c r="G3278" s="117" t="s">
        <v>687</v>
      </c>
      <c r="H3278" s="434" t="s">
        <v>687</v>
      </c>
      <c r="W3278" s="117" t="s">
        <v>687</v>
      </c>
      <c r="X3278" s="117" t="s">
        <v>687</v>
      </c>
    </row>
    <row r="3279" spans="4:24" x14ac:dyDescent="0.25">
      <c r="D3279" s="117" t="s">
        <v>687</v>
      </c>
      <c r="E3279" s="117" t="s">
        <v>687</v>
      </c>
      <c r="F3279" s="117" t="s">
        <v>687</v>
      </c>
      <c r="G3279" s="117" t="s">
        <v>687</v>
      </c>
      <c r="H3279" s="434" t="s">
        <v>687</v>
      </c>
      <c r="W3279" s="117" t="s">
        <v>687</v>
      </c>
      <c r="X3279" s="117" t="s">
        <v>687</v>
      </c>
    </row>
    <row r="3280" spans="4:24" x14ac:dyDescent="0.25">
      <c r="D3280" s="117" t="s">
        <v>687</v>
      </c>
      <c r="E3280" s="117" t="s">
        <v>687</v>
      </c>
      <c r="F3280" s="117" t="s">
        <v>687</v>
      </c>
      <c r="G3280" s="117" t="s">
        <v>687</v>
      </c>
      <c r="H3280" s="434" t="s">
        <v>687</v>
      </c>
      <c r="W3280" s="117" t="s">
        <v>687</v>
      </c>
      <c r="X3280" s="117" t="s">
        <v>687</v>
      </c>
    </row>
    <row r="3281" spans="4:24" x14ac:dyDescent="0.25">
      <c r="D3281" s="117" t="s">
        <v>687</v>
      </c>
      <c r="E3281" s="117" t="s">
        <v>687</v>
      </c>
      <c r="F3281" s="117" t="s">
        <v>687</v>
      </c>
      <c r="G3281" s="117" t="s">
        <v>687</v>
      </c>
      <c r="H3281" s="434" t="s">
        <v>687</v>
      </c>
      <c r="W3281" s="117" t="s">
        <v>687</v>
      </c>
      <c r="X3281" s="117" t="s">
        <v>687</v>
      </c>
    </row>
    <row r="3282" spans="4:24" x14ac:dyDescent="0.25">
      <c r="D3282" s="117" t="s">
        <v>687</v>
      </c>
      <c r="E3282" s="117" t="s">
        <v>687</v>
      </c>
      <c r="F3282" s="117" t="s">
        <v>687</v>
      </c>
      <c r="G3282" s="117" t="s">
        <v>687</v>
      </c>
      <c r="H3282" s="434" t="s">
        <v>687</v>
      </c>
      <c r="W3282" s="117" t="s">
        <v>687</v>
      </c>
      <c r="X3282" s="117" t="s">
        <v>687</v>
      </c>
    </row>
    <row r="3283" spans="4:24" x14ac:dyDescent="0.25">
      <c r="D3283" s="117" t="s">
        <v>687</v>
      </c>
      <c r="E3283" s="117" t="s">
        <v>687</v>
      </c>
      <c r="F3283" s="117" t="s">
        <v>687</v>
      </c>
      <c r="G3283" s="117" t="s">
        <v>687</v>
      </c>
      <c r="H3283" s="434" t="s">
        <v>687</v>
      </c>
      <c r="W3283" s="117" t="s">
        <v>687</v>
      </c>
      <c r="X3283" s="117" t="s">
        <v>687</v>
      </c>
    </row>
    <row r="3284" spans="4:24" x14ac:dyDescent="0.25">
      <c r="D3284" s="117" t="s">
        <v>687</v>
      </c>
      <c r="E3284" s="117" t="s">
        <v>687</v>
      </c>
      <c r="F3284" s="117" t="s">
        <v>687</v>
      </c>
      <c r="G3284" s="117" t="s">
        <v>687</v>
      </c>
      <c r="H3284" s="434" t="s">
        <v>687</v>
      </c>
      <c r="W3284" s="117" t="s">
        <v>687</v>
      </c>
      <c r="X3284" s="117" t="s">
        <v>687</v>
      </c>
    </row>
    <row r="3285" spans="4:24" x14ac:dyDescent="0.25">
      <c r="D3285" s="117" t="s">
        <v>687</v>
      </c>
      <c r="E3285" s="117" t="s">
        <v>687</v>
      </c>
      <c r="F3285" s="117" t="s">
        <v>687</v>
      </c>
      <c r="G3285" s="117" t="s">
        <v>687</v>
      </c>
      <c r="H3285" s="434" t="s">
        <v>687</v>
      </c>
      <c r="W3285" s="117" t="s">
        <v>687</v>
      </c>
      <c r="X3285" s="117" t="s">
        <v>687</v>
      </c>
    </row>
    <row r="3286" spans="4:24" x14ac:dyDescent="0.25">
      <c r="D3286" s="117" t="s">
        <v>687</v>
      </c>
      <c r="E3286" s="117" t="s">
        <v>687</v>
      </c>
      <c r="F3286" s="117" t="s">
        <v>687</v>
      </c>
      <c r="G3286" s="117" t="s">
        <v>687</v>
      </c>
      <c r="H3286" s="434" t="s">
        <v>687</v>
      </c>
      <c r="W3286" s="117" t="s">
        <v>687</v>
      </c>
      <c r="X3286" s="117" t="s">
        <v>687</v>
      </c>
    </row>
    <row r="3287" spans="4:24" x14ac:dyDescent="0.25">
      <c r="D3287" s="117" t="s">
        <v>687</v>
      </c>
      <c r="E3287" s="117" t="s">
        <v>687</v>
      </c>
      <c r="F3287" s="117" t="s">
        <v>687</v>
      </c>
      <c r="G3287" s="117" t="s">
        <v>687</v>
      </c>
      <c r="H3287" s="434" t="s">
        <v>687</v>
      </c>
      <c r="W3287" s="117" t="s">
        <v>687</v>
      </c>
      <c r="X3287" s="117" t="s">
        <v>687</v>
      </c>
    </row>
    <row r="3288" spans="4:24" x14ac:dyDescent="0.25">
      <c r="D3288" s="117" t="s">
        <v>687</v>
      </c>
      <c r="E3288" s="117" t="s">
        <v>687</v>
      </c>
      <c r="F3288" s="117" t="s">
        <v>687</v>
      </c>
      <c r="G3288" s="117" t="s">
        <v>687</v>
      </c>
      <c r="H3288" s="434" t="s">
        <v>687</v>
      </c>
      <c r="W3288" s="117" t="s">
        <v>687</v>
      </c>
      <c r="X3288" s="117" t="s">
        <v>687</v>
      </c>
    </row>
    <row r="3289" spans="4:24" x14ac:dyDescent="0.25">
      <c r="D3289" s="117" t="s">
        <v>687</v>
      </c>
      <c r="E3289" s="117" t="s">
        <v>687</v>
      </c>
      <c r="F3289" s="117" t="s">
        <v>687</v>
      </c>
      <c r="G3289" s="117" t="s">
        <v>687</v>
      </c>
      <c r="H3289" s="434" t="s">
        <v>687</v>
      </c>
      <c r="W3289" s="117" t="s">
        <v>687</v>
      </c>
      <c r="X3289" s="117" t="s">
        <v>687</v>
      </c>
    </row>
    <row r="3290" spans="4:24" x14ac:dyDescent="0.25">
      <c r="D3290" s="117" t="s">
        <v>687</v>
      </c>
      <c r="E3290" s="117" t="s">
        <v>687</v>
      </c>
      <c r="F3290" s="117" t="s">
        <v>687</v>
      </c>
      <c r="G3290" s="117" t="s">
        <v>687</v>
      </c>
      <c r="H3290" s="434" t="s">
        <v>687</v>
      </c>
      <c r="W3290" s="117" t="s">
        <v>687</v>
      </c>
      <c r="X3290" s="117" t="s">
        <v>687</v>
      </c>
    </row>
    <row r="3291" spans="4:24" x14ac:dyDescent="0.25">
      <c r="D3291" s="117" t="s">
        <v>687</v>
      </c>
      <c r="E3291" s="117" t="s">
        <v>687</v>
      </c>
      <c r="F3291" s="117" t="s">
        <v>687</v>
      </c>
      <c r="G3291" s="117" t="s">
        <v>687</v>
      </c>
      <c r="H3291" s="434" t="s">
        <v>687</v>
      </c>
      <c r="W3291" s="117" t="s">
        <v>687</v>
      </c>
      <c r="X3291" s="117" t="s">
        <v>687</v>
      </c>
    </row>
    <row r="3292" spans="4:24" x14ac:dyDescent="0.25">
      <c r="D3292" s="117" t="s">
        <v>687</v>
      </c>
      <c r="E3292" s="117" t="s">
        <v>687</v>
      </c>
      <c r="F3292" s="117" t="s">
        <v>687</v>
      </c>
      <c r="G3292" s="117" t="s">
        <v>687</v>
      </c>
      <c r="H3292" s="434" t="s">
        <v>687</v>
      </c>
      <c r="W3292" s="117" t="s">
        <v>687</v>
      </c>
      <c r="X3292" s="117" t="s">
        <v>687</v>
      </c>
    </row>
    <row r="3293" spans="4:24" x14ac:dyDescent="0.25">
      <c r="D3293" s="117" t="s">
        <v>687</v>
      </c>
      <c r="E3293" s="117" t="s">
        <v>687</v>
      </c>
      <c r="F3293" s="117" t="s">
        <v>687</v>
      </c>
      <c r="G3293" s="117" t="s">
        <v>687</v>
      </c>
      <c r="H3293" s="434" t="s">
        <v>687</v>
      </c>
      <c r="W3293" s="117" t="s">
        <v>687</v>
      </c>
      <c r="X3293" s="117" t="s">
        <v>687</v>
      </c>
    </row>
    <row r="3294" spans="4:24" x14ac:dyDescent="0.25">
      <c r="D3294" s="117" t="s">
        <v>687</v>
      </c>
      <c r="E3294" s="117" t="s">
        <v>687</v>
      </c>
      <c r="F3294" s="117" t="s">
        <v>687</v>
      </c>
      <c r="G3294" s="117" t="s">
        <v>687</v>
      </c>
      <c r="H3294" s="434" t="s">
        <v>687</v>
      </c>
      <c r="W3294" s="117" t="s">
        <v>687</v>
      </c>
      <c r="X3294" s="117" t="s">
        <v>687</v>
      </c>
    </row>
    <row r="3295" spans="4:24" x14ac:dyDescent="0.25">
      <c r="D3295" s="117" t="s">
        <v>687</v>
      </c>
      <c r="E3295" s="117" t="s">
        <v>687</v>
      </c>
      <c r="F3295" s="117" t="s">
        <v>687</v>
      </c>
      <c r="G3295" s="117" t="s">
        <v>687</v>
      </c>
      <c r="H3295" s="434" t="s">
        <v>687</v>
      </c>
      <c r="W3295" s="117" t="s">
        <v>687</v>
      </c>
      <c r="X3295" s="117" t="s">
        <v>687</v>
      </c>
    </row>
    <row r="3296" spans="4:24" x14ac:dyDescent="0.25">
      <c r="D3296" s="117" t="s">
        <v>687</v>
      </c>
      <c r="E3296" s="117" t="s">
        <v>687</v>
      </c>
      <c r="F3296" s="117" t="s">
        <v>687</v>
      </c>
      <c r="G3296" s="117" t="s">
        <v>687</v>
      </c>
      <c r="H3296" s="434" t="s">
        <v>687</v>
      </c>
      <c r="W3296" s="117" t="s">
        <v>687</v>
      </c>
      <c r="X3296" s="117" t="s">
        <v>687</v>
      </c>
    </row>
    <row r="3297" spans="4:24" x14ac:dyDescent="0.25">
      <c r="D3297" s="117" t="s">
        <v>687</v>
      </c>
      <c r="E3297" s="117" t="s">
        <v>687</v>
      </c>
      <c r="F3297" s="117" t="s">
        <v>687</v>
      </c>
      <c r="G3297" s="117" t="s">
        <v>687</v>
      </c>
      <c r="H3297" s="434" t="s">
        <v>687</v>
      </c>
      <c r="W3297" s="117" t="s">
        <v>687</v>
      </c>
      <c r="X3297" s="117" t="s">
        <v>687</v>
      </c>
    </row>
    <row r="3298" spans="4:24" x14ac:dyDescent="0.25">
      <c r="D3298" s="117" t="s">
        <v>687</v>
      </c>
      <c r="E3298" s="117" t="s">
        <v>687</v>
      </c>
      <c r="F3298" s="117" t="s">
        <v>687</v>
      </c>
      <c r="G3298" s="117" t="s">
        <v>687</v>
      </c>
      <c r="H3298" s="434" t="s">
        <v>687</v>
      </c>
      <c r="W3298" s="117" t="s">
        <v>687</v>
      </c>
      <c r="X3298" s="117" t="s">
        <v>687</v>
      </c>
    </row>
    <row r="3299" spans="4:24" x14ac:dyDescent="0.25">
      <c r="D3299" s="117" t="s">
        <v>687</v>
      </c>
      <c r="E3299" s="117" t="s">
        <v>687</v>
      </c>
      <c r="F3299" s="117" t="s">
        <v>687</v>
      </c>
      <c r="G3299" s="117" t="s">
        <v>687</v>
      </c>
      <c r="H3299" s="434" t="s">
        <v>687</v>
      </c>
      <c r="W3299" s="117" t="s">
        <v>687</v>
      </c>
      <c r="X3299" s="117" t="s">
        <v>687</v>
      </c>
    </row>
    <row r="3300" spans="4:24" x14ac:dyDescent="0.25">
      <c r="D3300" s="117" t="s">
        <v>687</v>
      </c>
      <c r="E3300" s="117" t="s">
        <v>687</v>
      </c>
      <c r="F3300" s="117" t="s">
        <v>687</v>
      </c>
      <c r="G3300" s="117" t="s">
        <v>687</v>
      </c>
      <c r="H3300" s="434" t="s">
        <v>687</v>
      </c>
      <c r="W3300" s="117" t="s">
        <v>687</v>
      </c>
      <c r="X3300" s="117" t="s">
        <v>687</v>
      </c>
    </row>
    <row r="3301" spans="4:24" x14ac:dyDescent="0.25">
      <c r="D3301" s="117" t="s">
        <v>687</v>
      </c>
      <c r="E3301" s="117" t="s">
        <v>687</v>
      </c>
      <c r="F3301" s="117" t="s">
        <v>687</v>
      </c>
      <c r="G3301" s="117" t="s">
        <v>687</v>
      </c>
      <c r="H3301" s="434" t="s">
        <v>687</v>
      </c>
      <c r="W3301" s="117" t="s">
        <v>687</v>
      </c>
      <c r="X3301" s="117" t="s">
        <v>687</v>
      </c>
    </row>
    <row r="3302" spans="4:24" x14ac:dyDescent="0.25">
      <c r="D3302" s="117" t="s">
        <v>687</v>
      </c>
      <c r="E3302" s="117" t="s">
        <v>687</v>
      </c>
      <c r="F3302" s="117" t="s">
        <v>687</v>
      </c>
      <c r="G3302" s="117" t="s">
        <v>687</v>
      </c>
      <c r="H3302" s="434" t="s">
        <v>687</v>
      </c>
      <c r="W3302" s="117" t="s">
        <v>687</v>
      </c>
      <c r="X3302" s="117" t="s">
        <v>687</v>
      </c>
    </row>
    <row r="3303" spans="4:24" x14ac:dyDescent="0.25">
      <c r="D3303" s="117" t="s">
        <v>687</v>
      </c>
      <c r="E3303" s="117" t="s">
        <v>687</v>
      </c>
      <c r="F3303" s="117" t="s">
        <v>687</v>
      </c>
      <c r="G3303" s="117" t="s">
        <v>687</v>
      </c>
      <c r="H3303" s="434" t="s">
        <v>687</v>
      </c>
      <c r="W3303" s="117" t="s">
        <v>687</v>
      </c>
      <c r="X3303" s="117" t="s">
        <v>687</v>
      </c>
    </row>
    <row r="3304" spans="4:24" x14ac:dyDescent="0.25">
      <c r="D3304" s="117" t="s">
        <v>687</v>
      </c>
      <c r="E3304" s="117" t="s">
        <v>687</v>
      </c>
      <c r="F3304" s="117" t="s">
        <v>687</v>
      </c>
      <c r="G3304" s="117" t="s">
        <v>687</v>
      </c>
      <c r="H3304" s="434" t="s">
        <v>687</v>
      </c>
      <c r="W3304" s="117" t="s">
        <v>687</v>
      </c>
      <c r="X3304" s="117" t="s">
        <v>687</v>
      </c>
    </row>
    <row r="3305" spans="4:24" x14ac:dyDescent="0.25">
      <c r="D3305" s="117" t="s">
        <v>687</v>
      </c>
      <c r="E3305" s="117" t="s">
        <v>687</v>
      </c>
      <c r="F3305" s="117" t="s">
        <v>687</v>
      </c>
      <c r="G3305" s="117" t="s">
        <v>687</v>
      </c>
      <c r="H3305" s="434" t="s">
        <v>687</v>
      </c>
      <c r="W3305" s="117" t="s">
        <v>687</v>
      </c>
      <c r="X3305" s="117" t="s">
        <v>687</v>
      </c>
    </row>
    <row r="3306" spans="4:24" x14ac:dyDescent="0.25">
      <c r="D3306" s="117" t="s">
        <v>687</v>
      </c>
      <c r="E3306" s="117" t="s">
        <v>687</v>
      </c>
      <c r="F3306" s="117" t="s">
        <v>687</v>
      </c>
      <c r="G3306" s="117" t="s">
        <v>687</v>
      </c>
      <c r="H3306" s="434" t="s">
        <v>687</v>
      </c>
      <c r="W3306" s="117" t="s">
        <v>687</v>
      </c>
      <c r="X3306" s="117" t="s">
        <v>687</v>
      </c>
    </row>
    <row r="3307" spans="4:24" x14ac:dyDescent="0.25">
      <c r="D3307" s="117" t="s">
        <v>687</v>
      </c>
      <c r="E3307" s="117" t="s">
        <v>687</v>
      </c>
      <c r="F3307" s="117" t="s">
        <v>687</v>
      </c>
      <c r="G3307" s="117" t="s">
        <v>687</v>
      </c>
      <c r="H3307" s="434" t="s">
        <v>687</v>
      </c>
      <c r="W3307" s="117" t="s">
        <v>687</v>
      </c>
      <c r="X3307" s="117" t="s">
        <v>687</v>
      </c>
    </row>
    <row r="3308" spans="4:24" x14ac:dyDescent="0.25">
      <c r="D3308" s="117" t="s">
        <v>687</v>
      </c>
      <c r="E3308" s="117" t="s">
        <v>687</v>
      </c>
      <c r="F3308" s="117" t="s">
        <v>687</v>
      </c>
      <c r="G3308" s="117" t="s">
        <v>687</v>
      </c>
      <c r="H3308" s="434" t="s">
        <v>687</v>
      </c>
      <c r="W3308" s="117" t="s">
        <v>687</v>
      </c>
      <c r="X3308" s="117" t="s">
        <v>687</v>
      </c>
    </row>
    <row r="3309" spans="4:24" x14ac:dyDescent="0.25">
      <c r="D3309" s="117" t="s">
        <v>687</v>
      </c>
      <c r="E3309" s="117" t="s">
        <v>687</v>
      </c>
      <c r="F3309" s="117" t="s">
        <v>687</v>
      </c>
      <c r="G3309" s="117" t="s">
        <v>687</v>
      </c>
      <c r="H3309" s="434" t="s">
        <v>687</v>
      </c>
      <c r="W3309" s="117" t="s">
        <v>687</v>
      </c>
      <c r="X3309" s="117" t="s">
        <v>687</v>
      </c>
    </row>
    <row r="3310" spans="4:24" x14ac:dyDescent="0.25">
      <c r="D3310" s="117" t="s">
        <v>687</v>
      </c>
      <c r="E3310" s="117" t="s">
        <v>687</v>
      </c>
      <c r="F3310" s="117" t="s">
        <v>687</v>
      </c>
      <c r="G3310" s="117" t="s">
        <v>687</v>
      </c>
      <c r="H3310" s="434" t="s">
        <v>687</v>
      </c>
      <c r="W3310" s="117" t="s">
        <v>687</v>
      </c>
      <c r="X3310" s="117" t="s">
        <v>687</v>
      </c>
    </row>
    <row r="3311" spans="4:24" x14ac:dyDescent="0.25">
      <c r="D3311" s="117" t="s">
        <v>687</v>
      </c>
      <c r="E3311" s="117" t="s">
        <v>687</v>
      </c>
      <c r="F3311" s="117" t="s">
        <v>687</v>
      </c>
      <c r="G3311" s="117" t="s">
        <v>687</v>
      </c>
      <c r="H3311" s="434" t="s">
        <v>687</v>
      </c>
      <c r="W3311" s="117" t="s">
        <v>687</v>
      </c>
      <c r="X3311" s="117" t="s">
        <v>687</v>
      </c>
    </row>
    <row r="3312" spans="4:24" x14ac:dyDescent="0.25">
      <c r="D3312" s="117" t="s">
        <v>687</v>
      </c>
      <c r="E3312" s="117" t="s">
        <v>687</v>
      </c>
      <c r="F3312" s="117" t="s">
        <v>687</v>
      </c>
      <c r="G3312" s="117" t="s">
        <v>687</v>
      </c>
      <c r="H3312" s="434" t="s">
        <v>687</v>
      </c>
      <c r="W3312" s="117" t="s">
        <v>687</v>
      </c>
      <c r="X3312" s="117" t="s">
        <v>687</v>
      </c>
    </row>
    <row r="3313" spans="4:24" x14ac:dyDescent="0.25">
      <c r="D3313" s="117" t="s">
        <v>687</v>
      </c>
      <c r="E3313" s="117" t="s">
        <v>687</v>
      </c>
      <c r="F3313" s="117" t="s">
        <v>687</v>
      </c>
      <c r="G3313" s="117" t="s">
        <v>687</v>
      </c>
      <c r="H3313" s="434" t="s">
        <v>687</v>
      </c>
      <c r="W3313" s="117" t="s">
        <v>687</v>
      </c>
      <c r="X3313" s="117" t="s">
        <v>687</v>
      </c>
    </row>
    <row r="3314" spans="4:24" x14ac:dyDescent="0.25">
      <c r="D3314" s="117" t="s">
        <v>687</v>
      </c>
      <c r="E3314" s="117" t="s">
        <v>687</v>
      </c>
      <c r="F3314" s="117" t="s">
        <v>687</v>
      </c>
      <c r="G3314" s="117" t="s">
        <v>687</v>
      </c>
      <c r="H3314" s="434" t="s">
        <v>687</v>
      </c>
      <c r="W3314" s="117" t="s">
        <v>687</v>
      </c>
      <c r="X3314" s="117" t="s">
        <v>687</v>
      </c>
    </row>
    <row r="3315" spans="4:24" x14ac:dyDescent="0.25">
      <c r="D3315" s="117" t="s">
        <v>687</v>
      </c>
      <c r="E3315" s="117" t="s">
        <v>687</v>
      </c>
      <c r="F3315" s="117" t="s">
        <v>687</v>
      </c>
      <c r="G3315" s="117" t="s">
        <v>687</v>
      </c>
      <c r="H3315" s="434" t="s">
        <v>687</v>
      </c>
      <c r="W3315" s="117" t="s">
        <v>687</v>
      </c>
      <c r="X3315" s="117" t="s">
        <v>687</v>
      </c>
    </row>
    <row r="3316" spans="4:24" x14ac:dyDescent="0.25">
      <c r="D3316" s="117" t="s">
        <v>687</v>
      </c>
      <c r="E3316" s="117" t="s">
        <v>687</v>
      </c>
      <c r="F3316" s="117" t="s">
        <v>687</v>
      </c>
      <c r="G3316" s="117" t="s">
        <v>687</v>
      </c>
      <c r="H3316" s="434" t="s">
        <v>687</v>
      </c>
      <c r="W3316" s="117" t="s">
        <v>687</v>
      </c>
      <c r="X3316" s="117" t="s">
        <v>687</v>
      </c>
    </row>
    <row r="3317" spans="4:24" x14ac:dyDescent="0.25">
      <c r="D3317" s="117" t="s">
        <v>687</v>
      </c>
      <c r="E3317" s="117" t="s">
        <v>687</v>
      </c>
      <c r="F3317" s="117" t="s">
        <v>687</v>
      </c>
      <c r="G3317" s="117" t="s">
        <v>687</v>
      </c>
      <c r="H3317" s="434" t="s">
        <v>687</v>
      </c>
      <c r="W3317" s="117" t="s">
        <v>687</v>
      </c>
      <c r="X3317" s="117" t="s">
        <v>687</v>
      </c>
    </row>
    <row r="3318" spans="4:24" x14ac:dyDescent="0.25">
      <c r="D3318" s="117" t="s">
        <v>687</v>
      </c>
      <c r="E3318" s="117" t="s">
        <v>687</v>
      </c>
      <c r="F3318" s="117" t="s">
        <v>687</v>
      </c>
      <c r="G3318" s="117" t="s">
        <v>687</v>
      </c>
      <c r="H3318" s="434" t="s">
        <v>687</v>
      </c>
      <c r="W3318" s="117" t="s">
        <v>687</v>
      </c>
      <c r="X3318" s="117" t="s">
        <v>687</v>
      </c>
    </row>
    <row r="3319" spans="4:24" x14ac:dyDescent="0.25">
      <c r="D3319" s="117" t="s">
        <v>687</v>
      </c>
      <c r="E3319" s="117" t="s">
        <v>687</v>
      </c>
      <c r="F3319" s="117" t="s">
        <v>687</v>
      </c>
      <c r="G3319" s="117" t="s">
        <v>687</v>
      </c>
      <c r="H3319" s="434" t="s">
        <v>687</v>
      </c>
      <c r="W3319" s="117" t="s">
        <v>687</v>
      </c>
      <c r="X3319" s="117" t="s">
        <v>687</v>
      </c>
    </row>
    <row r="3320" spans="4:24" x14ac:dyDescent="0.25">
      <c r="D3320" s="117" t="s">
        <v>687</v>
      </c>
      <c r="E3320" s="117" t="s">
        <v>687</v>
      </c>
      <c r="F3320" s="117" t="s">
        <v>687</v>
      </c>
      <c r="G3320" s="117" t="s">
        <v>687</v>
      </c>
      <c r="H3320" s="434" t="s">
        <v>687</v>
      </c>
      <c r="W3320" s="117" t="s">
        <v>687</v>
      </c>
      <c r="X3320" s="117" t="s">
        <v>687</v>
      </c>
    </row>
    <row r="3321" spans="4:24" x14ac:dyDescent="0.25">
      <c r="D3321" s="117" t="s">
        <v>687</v>
      </c>
      <c r="E3321" s="117" t="s">
        <v>687</v>
      </c>
      <c r="F3321" s="117" t="s">
        <v>687</v>
      </c>
      <c r="G3321" s="117" t="s">
        <v>687</v>
      </c>
      <c r="H3321" s="434" t="s">
        <v>687</v>
      </c>
      <c r="W3321" s="117" t="s">
        <v>687</v>
      </c>
      <c r="X3321" s="117" t="s">
        <v>687</v>
      </c>
    </row>
    <row r="3322" spans="4:24" x14ac:dyDescent="0.25">
      <c r="D3322" s="117" t="s">
        <v>687</v>
      </c>
      <c r="E3322" s="117" t="s">
        <v>687</v>
      </c>
      <c r="F3322" s="117" t="s">
        <v>687</v>
      </c>
      <c r="G3322" s="117" t="s">
        <v>687</v>
      </c>
      <c r="H3322" s="434" t="s">
        <v>687</v>
      </c>
      <c r="W3322" s="117" t="s">
        <v>687</v>
      </c>
      <c r="X3322" s="117" t="s">
        <v>687</v>
      </c>
    </row>
    <row r="3323" spans="4:24" x14ac:dyDescent="0.25">
      <c r="D3323" s="117" t="s">
        <v>687</v>
      </c>
      <c r="E3323" s="117" t="s">
        <v>687</v>
      </c>
      <c r="F3323" s="117" t="s">
        <v>687</v>
      </c>
      <c r="G3323" s="117" t="s">
        <v>687</v>
      </c>
      <c r="H3323" s="434" t="s">
        <v>687</v>
      </c>
      <c r="W3323" s="117" t="s">
        <v>687</v>
      </c>
      <c r="X3323" s="117" t="s">
        <v>687</v>
      </c>
    </row>
    <row r="3324" spans="4:24" x14ac:dyDescent="0.25">
      <c r="D3324" s="117" t="s">
        <v>687</v>
      </c>
      <c r="E3324" s="117" t="s">
        <v>687</v>
      </c>
      <c r="F3324" s="117" t="s">
        <v>687</v>
      </c>
      <c r="G3324" s="117" t="s">
        <v>687</v>
      </c>
      <c r="H3324" s="434" t="s">
        <v>687</v>
      </c>
      <c r="W3324" s="117" t="s">
        <v>687</v>
      </c>
      <c r="X3324" s="117" t="s">
        <v>687</v>
      </c>
    </row>
    <row r="3325" spans="4:24" x14ac:dyDescent="0.25">
      <c r="D3325" s="117" t="s">
        <v>687</v>
      </c>
      <c r="E3325" s="117" t="s">
        <v>687</v>
      </c>
      <c r="F3325" s="117" t="s">
        <v>687</v>
      </c>
      <c r="G3325" s="117" t="s">
        <v>687</v>
      </c>
      <c r="H3325" s="434" t="s">
        <v>687</v>
      </c>
      <c r="W3325" s="117" t="s">
        <v>687</v>
      </c>
      <c r="X3325" s="117" t="s">
        <v>687</v>
      </c>
    </row>
    <row r="3326" spans="4:24" x14ac:dyDescent="0.25">
      <c r="D3326" s="117" t="s">
        <v>687</v>
      </c>
      <c r="E3326" s="117" t="s">
        <v>687</v>
      </c>
      <c r="F3326" s="117" t="s">
        <v>687</v>
      </c>
      <c r="G3326" s="117" t="s">
        <v>687</v>
      </c>
      <c r="H3326" s="434" t="s">
        <v>687</v>
      </c>
      <c r="W3326" s="117" t="s">
        <v>687</v>
      </c>
      <c r="X3326" s="117" t="s">
        <v>687</v>
      </c>
    </row>
    <row r="3327" spans="4:24" x14ac:dyDescent="0.25">
      <c r="D3327" s="117" t="s">
        <v>687</v>
      </c>
      <c r="E3327" s="117" t="s">
        <v>687</v>
      </c>
      <c r="F3327" s="117" t="s">
        <v>687</v>
      </c>
      <c r="G3327" s="117" t="s">
        <v>687</v>
      </c>
      <c r="H3327" s="434" t="s">
        <v>687</v>
      </c>
      <c r="W3327" s="117" t="s">
        <v>687</v>
      </c>
      <c r="X3327" s="117" t="s">
        <v>687</v>
      </c>
    </row>
    <row r="3328" spans="4:24" x14ac:dyDescent="0.25">
      <c r="D3328" s="117" t="s">
        <v>687</v>
      </c>
      <c r="E3328" s="117" t="s">
        <v>687</v>
      </c>
      <c r="F3328" s="117" t="s">
        <v>687</v>
      </c>
      <c r="G3328" s="117" t="s">
        <v>687</v>
      </c>
      <c r="H3328" s="434" t="s">
        <v>687</v>
      </c>
      <c r="W3328" s="117" t="s">
        <v>687</v>
      </c>
      <c r="X3328" s="117" t="s">
        <v>687</v>
      </c>
    </row>
    <row r="3329" spans="4:24" x14ac:dyDescent="0.25">
      <c r="D3329" s="117" t="s">
        <v>687</v>
      </c>
      <c r="E3329" s="117" t="s">
        <v>687</v>
      </c>
      <c r="F3329" s="117" t="s">
        <v>687</v>
      </c>
      <c r="G3329" s="117" t="s">
        <v>687</v>
      </c>
      <c r="H3329" s="434" t="s">
        <v>687</v>
      </c>
      <c r="W3329" s="117" t="s">
        <v>687</v>
      </c>
      <c r="X3329" s="117" t="s">
        <v>687</v>
      </c>
    </row>
    <row r="3330" spans="4:24" x14ac:dyDescent="0.25">
      <c r="D3330" s="117" t="s">
        <v>687</v>
      </c>
      <c r="E3330" s="117" t="s">
        <v>687</v>
      </c>
      <c r="F3330" s="117" t="s">
        <v>687</v>
      </c>
      <c r="G3330" s="117" t="s">
        <v>687</v>
      </c>
      <c r="H3330" s="434" t="s">
        <v>687</v>
      </c>
      <c r="W3330" s="117" t="s">
        <v>687</v>
      </c>
      <c r="X3330" s="117" t="s">
        <v>687</v>
      </c>
    </row>
    <row r="3331" spans="4:24" x14ac:dyDescent="0.25">
      <c r="D3331" s="117" t="s">
        <v>687</v>
      </c>
      <c r="E3331" s="117" t="s">
        <v>687</v>
      </c>
      <c r="F3331" s="117" t="s">
        <v>687</v>
      </c>
      <c r="G3331" s="117" t="s">
        <v>687</v>
      </c>
      <c r="H3331" s="434" t="s">
        <v>687</v>
      </c>
      <c r="W3331" s="117" t="s">
        <v>687</v>
      </c>
      <c r="X3331" s="117" t="s">
        <v>687</v>
      </c>
    </row>
    <row r="3332" spans="4:24" x14ac:dyDescent="0.25">
      <c r="D3332" s="117" t="s">
        <v>687</v>
      </c>
      <c r="E3332" s="117" t="s">
        <v>687</v>
      </c>
      <c r="F3332" s="117" t="s">
        <v>687</v>
      </c>
      <c r="G3332" s="117" t="s">
        <v>687</v>
      </c>
      <c r="H3332" s="434" t="s">
        <v>687</v>
      </c>
      <c r="W3332" s="117" t="s">
        <v>687</v>
      </c>
      <c r="X3332" s="117" t="s">
        <v>687</v>
      </c>
    </row>
    <row r="3333" spans="4:24" x14ac:dyDescent="0.25">
      <c r="D3333" s="117" t="s">
        <v>687</v>
      </c>
      <c r="E3333" s="117" t="s">
        <v>687</v>
      </c>
      <c r="F3333" s="117" t="s">
        <v>687</v>
      </c>
      <c r="G3333" s="117" t="s">
        <v>687</v>
      </c>
      <c r="H3333" s="434" t="s">
        <v>687</v>
      </c>
      <c r="W3333" s="117" t="s">
        <v>687</v>
      </c>
      <c r="X3333" s="117" t="s">
        <v>687</v>
      </c>
    </row>
    <row r="3334" spans="4:24" x14ac:dyDescent="0.25">
      <c r="D3334" s="117" t="s">
        <v>687</v>
      </c>
      <c r="E3334" s="117" t="s">
        <v>687</v>
      </c>
      <c r="F3334" s="117" t="s">
        <v>687</v>
      </c>
      <c r="G3334" s="117" t="s">
        <v>687</v>
      </c>
      <c r="H3334" s="434" t="s">
        <v>687</v>
      </c>
      <c r="W3334" s="117" t="s">
        <v>687</v>
      </c>
      <c r="X3334" s="117" t="s">
        <v>687</v>
      </c>
    </row>
    <row r="3335" spans="4:24" x14ac:dyDescent="0.25">
      <c r="D3335" s="117" t="s">
        <v>687</v>
      </c>
      <c r="E3335" s="117" t="s">
        <v>687</v>
      </c>
      <c r="F3335" s="117" t="s">
        <v>687</v>
      </c>
      <c r="G3335" s="117" t="s">
        <v>687</v>
      </c>
      <c r="H3335" s="434" t="s">
        <v>687</v>
      </c>
      <c r="W3335" s="117" t="s">
        <v>687</v>
      </c>
      <c r="X3335" s="117" t="s">
        <v>687</v>
      </c>
    </row>
    <row r="3336" spans="4:24" x14ac:dyDescent="0.25">
      <c r="D3336" s="117" t="s">
        <v>687</v>
      </c>
      <c r="E3336" s="117" t="s">
        <v>687</v>
      </c>
      <c r="F3336" s="117" t="s">
        <v>687</v>
      </c>
      <c r="G3336" s="117" t="s">
        <v>687</v>
      </c>
      <c r="H3336" s="434" t="s">
        <v>687</v>
      </c>
      <c r="W3336" s="117" t="s">
        <v>687</v>
      </c>
      <c r="X3336" s="117" t="s">
        <v>687</v>
      </c>
    </row>
    <row r="3337" spans="4:24" x14ac:dyDescent="0.25">
      <c r="D3337" s="117" t="s">
        <v>687</v>
      </c>
      <c r="E3337" s="117" t="s">
        <v>687</v>
      </c>
      <c r="F3337" s="117" t="s">
        <v>687</v>
      </c>
      <c r="G3337" s="117" t="s">
        <v>687</v>
      </c>
      <c r="H3337" s="434" t="s">
        <v>687</v>
      </c>
      <c r="W3337" s="117" t="s">
        <v>687</v>
      </c>
      <c r="X3337" s="117" t="s">
        <v>687</v>
      </c>
    </row>
    <row r="3338" spans="4:24" x14ac:dyDescent="0.25">
      <c r="D3338" s="117" t="s">
        <v>687</v>
      </c>
      <c r="E3338" s="117" t="s">
        <v>687</v>
      </c>
      <c r="F3338" s="117" t="s">
        <v>687</v>
      </c>
      <c r="G3338" s="117" t="s">
        <v>687</v>
      </c>
      <c r="H3338" s="434" t="s">
        <v>687</v>
      </c>
      <c r="W3338" s="117" t="s">
        <v>687</v>
      </c>
      <c r="X3338" s="117" t="s">
        <v>687</v>
      </c>
    </row>
    <row r="3339" spans="4:24" x14ac:dyDescent="0.25">
      <c r="D3339" s="117" t="s">
        <v>687</v>
      </c>
      <c r="E3339" s="117" t="s">
        <v>687</v>
      </c>
      <c r="F3339" s="117" t="s">
        <v>687</v>
      </c>
      <c r="G3339" s="117" t="s">
        <v>687</v>
      </c>
      <c r="H3339" s="434" t="s">
        <v>687</v>
      </c>
      <c r="W3339" s="117" t="s">
        <v>687</v>
      </c>
      <c r="X3339" s="117" t="s">
        <v>687</v>
      </c>
    </row>
    <row r="3340" spans="4:24" x14ac:dyDescent="0.25">
      <c r="D3340" s="117" t="s">
        <v>687</v>
      </c>
      <c r="E3340" s="117" t="s">
        <v>687</v>
      </c>
      <c r="F3340" s="117" t="s">
        <v>687</v>
      </c>
      <c r="G3340" s="117" t="s">
        <v>687</v>
      </c>
      <c r="H3340" s="434" t="s">
        <v>687</v>
      </c>
      <c r="W3340" s="117" t="s">
        <v>687</v>
      </c>
      <c r="X3340" s="117" t="s">
        <v>687</v>
      </c>
    </row>
    <row r="3341" spans="4:24" x14ac:dyDescent="0.25">
      <c r="D3341" s="117" t="s">
        <v>687</v>
      </c>
      <c r="E3341" s="117" t="s">
        <v>687</v>
      </c>
      <c r="F3341" s="117" t="s">
        <v>687</v>
      </c>
      <c r="G3341" s="117" t="s">
        <v>687</v>
      </c>
      <c r="H3341" s="434" t="s">
        <v>687</v>
      </c>
      <c r="W3341" s="117" t="s">
        <v>687</v>
      </c>
      <c r="X3341" s="117" t="s">
        <v>687</v>
      </c>
    </row>
    <row r="3342" spans="4:24" x14ac:dyDescent="0.25">
      <c r="D3342" s="117" t="s">
        <v>687</v>
      </c>
      <c r="E3342" s="117" t="s">
        <v>687</v>
      </c>
      <c r="F3342" s="117" t="s">
        <v>687</v>
      </c>
      <c r="G3342" s="117" t="s">
        <v>687</v>
      </c>
      <c r="H3342" s="434" t="s">
        <v>687</v>
      </c>
      <c r="W3342" s="117" t="s">
        <v>687</v>
      </c>
      <c r="X3342" s="117" t="s">
        <v>687</v>
      </c>
    </row>
    <row r="3343" spans="4:24" x14ac:dyDescent="0.25">
      <c r="D3343" s="117" t="s">
        <v>687</v>
      </c>
      <c r="E3343" s="117" t="s">
        <v>687</v>
      </c>
      <c r="F3343" s="117" t="s">
        <v>687</v>
      </c>
      <c r="G3343" s="117" t="s">
        <v>687</v>
      </c>
      <c r="H3343" s="434" t="s">
        <v>687</v>
      </c>
      <c r="W3343" s="117" t="s">
        <v>687</v>
      </c>
      <c r="X3343" s="117" t="s">
        <v>687</v>
      </c>
    </row>
    <row r="3344" spans="4:24" x14ac:dyDescent="0.25">
      <c r="D3344" s="117" t="s">
        <v>687</v>
      </c>
      <c r="E3344" s="117" t="s">
        <v>687</v>
      </c>
      <c r="F3344" s="117" t="s">
        <v>687</v>
      </c>
      <c r="G3344" s="117" t="s">
        <v>687</v>
      </c>
      <c r="H3344" s="434" t="s">
        <v>687</v>
      </c>
      <c r="W3344" s="117" t="s">
        <v>687</v>
      </c>
      <c r="X3344" s="117" t="s">
        <v>687</v>
      </c>
    </row>
    <row r="3345" spans="4:24" x14ac:dyDescent="0.25">
      <c r="D3345" s="117" t="s">
        <v>687</v>
      </c>
      <c r="E3345" s="117" t="s">
        <v>687</v>
      </c>
      <c r="F3345" s="117" t="s">
        <v>687</v>
      </c>
      <c r="G3345" s="117" t="s">
        <v>687</v>
      </c>
      <c r="H3345" s="434" t="s">
        <v>687</v>
      </c>
      <c r="W3345" s="117" t="s">
        <v>687</v>
      </c>
      <c r="X3345" s="117" t="s">
        <v>687</v>
      </c>
    </row>
    <row r="3346" spans="4:24" x14ac:dyDescent="0.25">
      <c r="D3346" s="117" t="s">
        <v>687</v>
      </c>
      <c r="E3346" s="117" t="s">
        <v>687</v>
      </c>
      <c r="F3346" s="117" t="s">
        <v>687</v>
      </c>
      <c r="G3346" s="117" t="s">
        <v>687</v>
      </c>
      <c r="H3346" s="434" t="s">
        <v>687</v>
      </c>
      <c r="W3346" s="117" t="s">
        <v>687</v>
      </c>
      <c r="X3346" s="117" t="s">
        <v>687</v>
      </c>
    </row>
    <row r="3347" spans="4:24" x14ac:dyDescent="0.25">
      <c r="D3347" s="117" t="s">
        <v>687</v>
      </c>
      <c r="E3347" s="117" t="s">
        <v>687</v>
      </c>
      <c r="F3347" s="117" t="s">
        <v>687</v>
      </c>
      <c r="G3347" s="117" t="s">
        <v>687</v>
      </c>
      <c r="H3347" s="434" t="s">
        <v>687</v>
      </c>
      <c r="W3347" s="117" t="s">
        <v>687</v>
      </c>
      <c r="X3347" s="117" t="s">
        <v>687</v>
      </c>
    </row>
    <row r="3348" spans="4:24" x14ac:dyDescent="0.25">
      <c r="D3348" s="117" t="s">
        <v>687</v>
      </c>
      <c r="E3348" s="117" t="s">
        <v>687</v>
      </c>
      <c r="F3348" s="117" t="s">
        <v>687</v>
      </c>
      <c r="G3348" s="117" t="s">
        <v>687</v>
      </c>
      <c r="H3348" s="434" t="s">
        <v>687</v>
      </c>
      <c r="W3348" s="117" t="s">
        <v>687</v>
      </c>
      <c r="X3348" s="117" t="s">
        <v>687</v>
      </c>
    </row>
    <row r="3349" spans="4:24" x14ac:dyDescent="0.25">
      <c r="D3349" s="117" t="s">
        <v>687</v>
      </c>
      <c r="E3349" s="117" t="s">
        <v>687</v>
      </c>
      <c r="F3349" s="117" t="s">
        <v>687</v>
      </c>
      <c r="G3349" s="117" t="s">
        <v>687</v>
      </c>
      <c r="H3349" s="434" t="s">
        <v>687</v>
      </c>
      <c r="W3349" s="117" t="s">
        <v>687</v>
      </c>
      <c r="X3349" s="117" t="s">
        <v>687</v>
      </c>
    </row>
    <row r="3350" spans="4:24" x14ac:dyDescent="0.25">
      <c r="D3350" s="117" t="s">
        <v>687</v>
      </c>
      <c r="E3350" s="117" t="s">
        <v>687</v>
      </c>
      <c r="F3350" s="117" t="s">
        <v>687</v>
      </c>
      <c r="G3350" s="117" t="s">
        <v>687</v>
      </c>
      <c r="H3350" s="434" t="s">
        <v>687</v>
      </c>
      <c r="W3350" s="117" t="s">
        <v>687</v>
      </c>
      <c r="X3350" s="117" t="s">
        <v>687</v>
      </c>
    </row>
    <row r="3351" spans="4:24" x14ac:dyDescent="0.25">
      <c r="D3351" s="117" t="s">
        <v>687</v>
      </c>
      <c r="E3351" s="117" t="s">
        <v>687</v>
      </c>
      <c r="F3351" s="117" t="s">
        <v>687</v>
      </c>
      <c r="G3351" s="117" t="s">
        <v>687</v>
      </c>
      <c r="H3351" s="434" t="s">
        <v>687</v>
      </c>
      <c r="W3351" s="117" t="s">
        <v>687</v>
      </c>
      <c r="X3351" s="117" t="s">
        <v>687</v>
      </c>
    </row>
    <row r="3352" spans="4:24" x14ac:dyDescent="0.25">
      <c r="D3352" s="117" t="s">
        <v>687</v>
      </c>
      <c r="E3352" s="117" t="s">
        <v>687</v>
      </c>
      <c r="F3352" s="117" t="s">
        <v>687</v>
      </c>
      <c r="G3352" s="117" t="s">
        <v>687</v>
      </c>
      <c r="H3352" s="434" t="s">
        <v>687</v>
      </c>
      <c r="W3352" s="117" t="s">
        <v>687</v>
      </c>
      <c r="X3352" s="117" t="s">
        <v>687</v>
      </c>
    </row>
    <row r="3353" spans="4:24" x14ac:dyDescent="0.25">
      <c r="D3353" s="117" t="s">
        <v>687</v>
      </c>
      <c r="E3353" s="117" t="s">
        <v>687</v>
      </c>
      <c r="F3353" s="117" t="s">
        <v>687</v>
      </c>
      <c r="G3353" s="117" t="s">
        <v>687</v>
      </c>
      <c r="H3353" s="434" t="s">
        <v>687</v>
      </c>
      <c r="W3353" s="117" t="s">
        <v>687</v>
      </c>
      <c r="X3353" s="117" t="s">
        <v>687</v>
      </c>
    </row>
    <row r="3354" spans="4:24" x14ac:dyDescent="0.25">
      <c r="D3354" s="117" t="s">
        <v>687</v>
      </c>
      <c r="E3354" s="117" t="s">
        <v>687</v>
      </c>
      <c r="F3354" s="117" t="s">
        <v>687</v>
      </c>
      <c r="G3354" s="117" t="s">
        <v>687</v>
      </c>
      <c r="H3354" s="434" t="s">
        <v>687</v>
      </c>
      <c r="W3354" s="117" t="s">
        <v>687</v>
      </c>
      <c r="X3354" s="117" t="s">
        <v>687</v>
      </c>
    </row>
    <row r="3355" spans="4:24" x14ac:dyDescent="0.25">
      <c r="D3355" s="117" t="s">
        <v>687</v>
      </c>
      <c r="E3355" s="117" t="s">
        <v>687</v>
      </c>
      <c r="F3355" s="117" t="s">
        <v>687</v>
      </c>
      <c r="G3355" s="117" t="s">
        <v>687</v>
      </c>
      <c r="H3355" s="434" t="s">
        <v>687</v>
      </c>
      <c r="W3355" s="117" t="s">
        <v>687</v>
      </c>
      <c r="X3355" s="117" t="s">
        <v>687</v>
      </c>
    </row>
    <row r="3356" spans="4:24" x14ac:dyDescent="0.25">
      <c r="D3356" s="117" t="s">
        <v>687</v>
      </c>
      <c r="E3356" s="117" t="s">
        <v>687</v>
      </c>
      <c r="F3356" s="117" t="s">
        <v>687</v>
      </c>
      <c r="G3356" s="117" t="s">
        <v>687</v>
      </c>
      <c r="H3356" s="434" t="s">
        <v>687</v>
      </c>
      <c r="W3356" s="117" t="s">
        <v>687</v>
      </c>
      <c r="X3356" s="117" t="s">
        <v>687</v>
      </c>
    </row>
    <row r="3357" spans="4:24" x14ac:dyDescent="0.25">
      <c r="D3357" s="117" t="s">
        <v>687</v>
      </c>
      <c r="E3357" s="117" t="s">
        <v>687</v>
      </c>
      <c r="F3357" s="117" t="s">
        <v>687</v>
      </c>
      <c r="G3357" s="117" t="s">
        <v>687</v>
      </c>
      <c r="H3357" s="434" t="s">
        <v>687</v>
      </c>
      <c r="W3357" s="117" t="s">
        <v>687</v>
      </c>
      <c r="X3357" s="117" t="s">
        <v>687</v>
      </c>
    </row>
    <row r="3358" spans="4:24" x14ac:dyDescent="0.25">
      <c r="D3358" s="117" t="s">
        <v>687</v>
      </c>
      <c r="E3358" s="117" t="s">
        <v>687</v>
      </c>
      <c r="F3358" s="117" t="s">
        <v>687</v>
      </c>
      <c r="G3358" s="117" t="s">
        <v>687</v>
      </c>
      <c r="H3358" s="434" t="s">
        <v>687</v>
      </c>
      <c r="W3358" s="117" t="s">
        <v>687</v>
      </c>
      <c r="X3358" s="117" t="s">
        <v>687</v>
      </c>
    </row>
    <row r="3359" spans="4:24" x14ac:dyDescent="0.25">
      <c r="D3359" s="117" t="s">
        <v>687</v>
      </c>
      <c r="E3359" s="117" t="s">
        <v>687</v>
      </c>
      <c r="F3359" s="117" t="s">
        <v>687</v>
      </c>
      <c r="G3359" s="117" t="s">
        <v>687</v>
      </c>
      <c r="H3359" s="434" t="s">
        <v>687</v>
      </c>
      <c r="W3359" s="117" t="s">
        <v>687</v>
      </c>
      <c r="X3359" s="117" t="s">
        <v>687</v>
      </c>
    </row>
    <row r="3360" spans="4:24" x14ac:dyDescent="0.25">
      <c r="D3360" s="117" t="s">
        <v>687</v>
      </c>
      <c r="E3360" s="117" t="s">
        <v>687</v>
      </c>
      <c r="F3360" s="117" t="s">
        <v>687</v>
      </c>
      <c r="G3360" s="117" t="s">
        <v>687</v>
      </c>
      <c r="H3360" s="434" t="s">
        <v>687</v>
      </c>
      <c r="W3360" s="117" t="s">
        <v>687</v>
      </c>
      <c r="X3360" s="117" t="s">
        <v>687</v>
      </c>
    </row>
    <row r="3361" spans="4:24" x14ac:dyDescent="0.25">
      <c r="D3361" s="117" t="s">
        <v>687</v>
      </c>
      <c r="E3361" s="117" t="s">
        <v>687</v>
      </c>
      <c r="F3361" s="117" t="s">
        <v>687</v>
      </c>
      <c r="G3361" s="117" t="s">
        <v>687</v>
      </c>
      <c r="H3361" s="434" t="s">
        <v>687</v>
      </c>
      <c r="W3361" s="117" t="s">
        <v>687</v>
      </c>
      <c r="X3361" s="117" t="s">
        <v>687</v>
      </c>
    </row>
    <row r="3362" spans="4:24" x14ac:dyDescent="0.25">
      <c r="D3362" s="117" t="s">
        <v>687</v>
      </c>
      <c r="E3362" s="117" t="s">
        <v>687</v>
      </c>
      <c r="F3362" s="117" t="s">
        <v>687</v>
      </c>
      <c r="G3362" s="117" t="s">
        <v>687</v>
      </c>
      <c r="H3362" s="434" t="s">
        <v>687</v>
      </c>
      <c r="W3362" s="117" t="s">
        <v>687</v>
      </c>
      <c r="X3362" s="117" t="s">
        <v>687</v>
      </c>
    </row>
    <row r="3363" spans="4:24" x14ac:dyDescent="0.25">
      <c r="D3363" s="117" t="s">
        <v>687</v>
      </c>
      <c r="E3363" s="117" t="s">
        <v>687</v>
      </c>
      <c r="F3363" s="117" t="s">
        <v>687</v>
      </c>
      <c r="G3363" s="117" t="s">
        <v>687</v>
      </c>
      <c r="H3363" s="434" t="s">
        <v>687</v>
      </c>
      <c r="W3363" s="117" t="s">
        <v>687</v>
      </c>
      <c r="X3363" s="117" t="s">
        <v>687</v>
      </c>
    </row>
    <row r="3364" spans="4:24" x14ac:dyDescent="0.25">
      <c r="D3364" s="117" t="s">
        <v>687</v>
      </c>
      <c r="E3364" s="117" t="s">
        <v>687</v>
      </c>
      <c r="F3364" s="117" t="s">
        <v>687</v>
      </c>
      <c r="G3364" s="117" t="s">
        <v>687</v>
      </c>
      <c r="H3364" s="434" t="s">
        <v>687</v>
      </c>
      <c r="W3364" s="117" t="s">
        <v>687</v>
      </c>
      <c r="X3364" s="117" t="s">
        <v>687</v>
      </c>
    </row>
    <row r="3365" spans="4:24" x14ac:dyDescent="0.25">
      <c r="D3365" s="117" t="s">
        <v>687</v>
      </c>
      <c r="E3365" s="117" t="s">
        <v>687</v>
      </c>
      <c r="F3365" s="117" t="s">
        <v>687</v>
      </c>
      <c r="G3365" s="117" t="s">
        <v>687</v>
      </c>
      <c r="H3365" s="434" t="s">
        <v>687</v>
      </c>
      <c r="W3365" s="117" t="s">
        <v>687</v>
      </c>
      <c r="X3365" s="117" t="s">
        <v>687</v>
      </c>
    </row>
    <row r="3366" spans="4:24" x14ac:dyDescent="0.25">
      <c r="D3366" s="117" t="s">
        <v>687</v>
      </c>
      <c r="E3366" s="117" t="s">
        <v>687</v>
      </c>
      <c r="F3366" s="117" t="s">
        <v>687</v>
      </c>
      <c r="G3366" s="117" t="s">
        <v>687</v>
      </c>
      <c r="H3366" s="434" t="s">
        <v>687</v>
      </c>
      <c r="W3366" s="117" t="s">
        <v>687</v>
      </c>
      <c r="X3366" s="117" t="s">
        <v>687</v>
      </c>
    </row>
    <row r="3367" spans="4:24" x14ac:dyDescent="0.25">
      <c r="D3367" s="117" t="s">
        <v>687</v>
      </c>
      <c r="E3367" s="117" t="s">
        <v>687</v>
      </c>
      <c r="F3367" s="117" t="s">
        <v>687</v>
      </c>
      <c r="G3367" s="117" t="s">
        <v>687</v>
      </c>
      <c r="H3367" s="434" t="s">
        <v>687</v>
      </c>
      <c r="W3367" s="117" t="s">
        <v>687</v>
      </c>
      <c r="X3367" s="117" t="s">
        <v>687</v>
      </c>
    </row>
    <row r="3368" spans="4:24" x14ac:dyDescent="0.25">
      <c r="D3368" s="117" t="s">
        <v>687</v>
      </c>
      <c r="E3368" s="117" t="s">
        <v>687</v>
      </c>
      <c r="F3368" s="117" t="s">
        <v>687</v>
      </c>
      <c r="G3368" s="117" t="s">
        <v>687</v>
      </c>
      <c r="H3368" s="434" t="s">
        <v>687</v>
      </c>
      <c r="W3368" s="117" t="s">
        <v>687</v>
      </c>
      <c r="X3368" s="117" t="s">
        <v>687</v>
      </c>
    </row>
    <row r="3369" spans="4:24" x14ac:dyDescent="0.25">
      <c r="D3369" s="117" t="s">
        <v>687</v>
      </c>
      <c r="E3369" s="117" t="s">
        <v>687</v>
      </c>
      <c r="F3369" s="117" t="s">
        <v>687</v>
      </c>
      <c r="G3369" s="117" t="s">
        <v>687</v>
      </c>
      <c r="H3369" s="434" t="s">
        <v>687</v>
      </c>
      <c r="W3369" s="117" t="s">
        <v>687</v>
      </c>
      <c r="X3369" s="117" t="s">
        <v>687</v>
      </c>
    </row>
    <row r="3370" spans="4:24" x14ac:dyDescent="0.25">
      <c r="D3370" s="117" t="s">
        <v>687</v>
      </c>
      <c r="E3370" s="117" t="s">
        <v>687</v>
      </c>
      <c r="F3370" s="117" t="s">
        <v>687</v>
      </c>
      <c r="G3370" s="117" t="s">
        <v>687</v>
      </c>
      <c r="H3370" s="434" t="s">
        <v>687</v>
      </c>
      <c r="W3370" s="117" t="s">
        <v>687</v>
      </c>
      <c r="X3370" s="117" t="s">
        <v>687</v>
      </c>
    </row>
    <row r="3371" spans="4:24" x14ac:dyDescent="0.25">
      <c r="D3371" s="117" t="s">
        <v>687</v>
      </c>
      <c r="E3371" s="117" t="s">
        <v>687</v>
      </c>
      <c r="F3371" s="117" t="s">
        <v>687</v>
      </c>
      <c r="G3371" s="117" t="s">
        <v>687</v>
      </c>
      <c r="H3371" s="434" t="s">
        <v>687</v>
      </c>
      <c r="W3371" s="117" t="s">
        <v>687</v>
      </c>
      <c r="X3371" s="117" t="s">
        <v>687</v>
      </c>
    </row>
    <row r="3372" spans="4:24" x14ac:dyDescent="0.25">
      <c r="D3372" s="117" t="s">
        <v>687</v>
      </c>
      <c r="E3372" s="117" t="s">
        <v>687</v>
      </c>
      <c r="F3372" s="117" t="s">
        <v>687</v>
      </c>
      <c r="G3372" s="117" t="s">
        <v>687</v>
      </c>
      <c r="H3372" s="434" t="s">
        <v>687</v>
      </c>
      <c r="W3372" s="117" t="s">
        <v>687</v>
      </c>
      <c r="X3372" s="117" t="s">
        <v>687</v>
      </c>
    </row>
    <row r="3373" spans="4:24" x14ac:dyDescent="0.25">
      <c r="D3373" s="117" t="s">
        <v>687</v>
      </c>
      <c r="E3373" s="117" t="s">
        <v>687</v>
      </c>
      <c r="F3373" s="117" t="s">
        <v>687</v>
      </c>
      <c r="G3373" s="117" t="s">
        <v>687</v>
      </c>
      <c r="H3373" s="434" t="s">
        <v>687</v>
      </c>
      <c r="W3373" s="117" t="s">
        <v>687</v>
      </c>
      <c r="X3373" s="117" t="s">
        <v>687</v>
      </c>
    </row>
    <row r="3374" spans="4:24" x14ac:dyDescent="0.25">
      <c r="D3374" s="117" t="s">
        <v>687</v>
      </c>
      <c r="E3374" s="117" t="s">
        <v>687</v>
      </c>
      <c r="F3374" s="117" t="s">
        <v>687</v>
      </c>
      <c r="G3374" s="117" t="s">
        <v>687</v>
      </c>
      <c r="H3374" s="434" t="s">
        <v>687</v>
      </c>
      <c r="W3374" s="117" t="s">
        <v>687</v>
      </c>
      <c r="X3374" s="117" t="s">
        <v>687</v>
      </c>
    </row>
    <row r="3375" spans="4:24" x14ac:dyDescent="0.25">
      <c r="D3375" s="117" t="s">
        <v>687</v>
      </c>
      <c r="E3375" s="117" t="s">
        <v>687</v>
      </c>
      <c r="F3375" s="117" t="s">
        <v>687</v>
      </c>
      <c r="G3375" s="117" t="s">
        <v>687</v>
      </c>
      <c r="H3375" s="434" t="s">
        <v>687</v>
      </c>
      <c r="W3375" s="117" t="s">
        <v>687</v>
      </c>
      <c r="X3375" s="117" t="s">
        <v>687</v>
      </c>
    </row>
    <row r="3376" spans="4:24" x14ac:dyDescent="0.25">
      <c r="D3376" s="117" t="s">
        <v>687</v>
      </c>
      <c r="E3376" s="117" t="s">
        <v>687</v>
      </c>
      <c r="F3376" s="117" t="s">
        <v>687</v>
      </c>
      <c r="G3376" s="117" t="s">
        <v>687</v>
      </c>
      <c r="H3376" s="434" t="s">
        <v>687</v>
      </c>
      <c r="W3376" s="117" t="s">
        <v>687</v>
      </c>
      <c r="X3376" s="117" t="s">
        <v>687</v>
      </c>
    </row>
    <row r="3377" spans="4:24" x14ac:dyDescent="0.25">
      <c r="D3377" s="117" t="s">
        <v>687</v>
      </c>
      <c r="E3377" s="117" t="s">
        <v>687</v>
      </c>
      <c r="F3377" s="117" t="s">
        <v>687</v>
      </c>
      <c r="G3377" s="117" t="s">
        <v>687</v>
      </c>
      <c r="H3377" s="434" t="s">
        <v>687</v>
      </c>
      <c r="W3377" s="117" t="s">
        <v>687</v>
      </c>
      <c r="X3377" s="117" t="s">
        <v>687</v>
      </c>
    </row>
    <row r="3378" spans="4:24" x14ac:dyDescent="0.25">
      <c r="D3378" s="117" t="s">
        <v>687</v>
      </c>
      <c r="E3378" s="117" t="s">
        <v>687</v>
      </c>
      <c r="F3378" s="117" t="s">
        <v>687</v>
      </c>
      <c r="G3378" s="117" t="s">
        <v>687</v>
      </c>
      <c r="H3378" s="434" t="s">
        <v>687</v>
      </c>
      <c r="W3378" s="117" t="s">
        <v>687</v>
      </c>
      <c r="X3378" s="117" t="s">
        <v>687</v>
      </c>
    </row>
    <row r="3379" spans="4:24" x14ac:dyDescent="0.25">
      <c r="D3379" s="117" t="s">
        <v>687</v>
      </c>
      <c r="E3379" s="117" t="s">
        <v>687</v>
      </c>
      <c r="F3379" s="117" t="s">
        <v>687</v>
      </c>
      <c r="G3379" s="117" t="s">
        <v>687</v>
      </c>
      <c r="H3379" s="434" t="s">
        <v>687</v>
      </c>
      <c r="W3379" s="117" t="s">
        <v>687</v>
      </c>
      <c r="X3379" s="117" t="s">
        <v>687</v>
      </c>
    </row>
    <row r="3380" spans="4:24" x14ac:dyDescent="0.25">
      <c r="D3380" s="117" t="s">
        <v>687</v>
      </c>
      <c r="E3380" s="117" t="s">
        <v>687</v>
      </c>
      <c r="F3380" s="117" t="s">
        <v>687</v>
      </c>
      <c r="G3380" s="117" t="s">
        <v>687</v>
      </c>
      <c r="H3380" s="434" t="s">
        <v>687</v>
      </c>
      <c r="W3380" s="117" t="s">
        <v>687</v>
      </c>
      <c r="X3380" s="117" t="s">
        <v>687</v>
      </c>
    </row>
    <row r="3381" spans="4:24" x14ac:dyDescent="0.25">
      <c r="D3381" s="117" t="s">
        <v>687</v>
      </c>
      <c r="E3381" s="117" t="s">
        <v>687</v>
      </c>
      <c r="F3381" s="117" t="s">
        <v>687</v>
      </c>
      <c r="G3381" s="117" t="s">
        <v>687</v>
      </c>
      <c r="H3381" s="434" t="s">
        <v>687</v>
      </c>
      <c r="W3381" s="117" t="s">
        <v>687</v>
      </c>
      <c r="X3381" s="117" t="s">
        <v>687</v>
      </c>
    </row>
    <row r="3382" spans="4:24" x14ac:dyDescent="0.25">
      <c r="D3382" s="117" t="s">
        <v>687</v>
      </c>
      <c r="E3382" s="117" t="s">
        <v>687</v>
      </c>
      <c r="F3382" s="117" t="s">
        <v>687</v>
      </c>
      <c r="G3382" s="117" t="s">
        <v>687</v>
      </c>
      <c r="H3382" s="434" t="s">
        <v>687</v>
      </c>
      <c r="W3382" s="117" t="s">
        <v>687</v>
      </c>
      <c r="X3382" s="117" t="s">
        <v>687</v>
      </c>
    </row>
    <row r="3383" spans="4:24" x14ac:dyDescent="0.25">
      <c r="D3383" s="117" t="s">
        <v>687</v>
      </c>
      <c r="E3383" s="117" t="s">
        <v>687</v>
      </c>
      <c r="F3383" s="117" t="s">
        <v>687</v>
      </c>
      <c r="G3383" s="117" t="s">
        <v>687</v>
      </c>
      <c r="H3383" s="434" t="s">
        <v>687</v>
      </c>
      <c r="W3383" s="117" t="s">
        <v>687</v>
      </c>
      <c r="X3383" s="117" t="s">
        <v>687</v>
      </c>
    </row>
    <row r="3384" spans="4:24" x14ac:dyDescent="0.25">
      <c r="D3384" s="117" t="s">
        <v>687</v>
      </c>
      <c r="E3384" s="117" t="s">
        <v>687</v>
      </c>
      <c r="F3384" s="117" t="s">
        <v>687</v>
      </c>
      <c r="G3384" s="117" t="s">
        <v>687</v>
      </c>
      <c r="H3384" s="434" t="s">
        <v>687</v>
      </c>
      <c r="W3384" s="117" t="s">
        <v>687</v>
      </c>
      <c r="X3384" s="117" t="s">
        <v>687</v>
      </c>
    </row>
    <row r="3385" spans="4:24" x14ac:dyDescent="0.25">
      <c r="D3385" s="117" t="s">
        <v>687</v>
      </c>
      <c r="E3385" s="117" t="s">
        <v>687</v>
      </c>
      <c r="F3385" s="117" t="s">
        <v>687</v>
      </c>
      <c r="G3385" s="117" t="s">
        <v>687</v>
      </c>
      <c r="H3385" s="434" t="s">
        <v>687</v>
      </c>
      <c r="W3385" s="117" t="s">
        <v>687</v>
      </c>
      <c r="X3385" s="117" t="s">
        <v>687</v>
      </c>
    </row>
    <row r="3386" spans="4:24" x14ac:dyDescent="0.25">
      <c r="D3386" s="117" t="s">
        <v>687</v>
      </c>
      <c r="E3386" s="117" t="s">
        <v>687</v>
      </c>
      <c r="F3386" s="117" t="s">
        <v>687</v>
      </c>
      <c r="G3386" s="117" t="s">
        <v>687</v>
      </c>
      <c r="H3386" s="434" t="s">
        <v>687</v>
      </c>
      <c r="W3386" s="117" t="s">
        <v>687</v>
      </c>
      <c r="X3386" s="117" t="s">
        <v>687</v>
      </c>
    </row>
    <row r="3387" spans="4:24" x14ac:dyDescent="0.25">
      <c r="D3387" s="117" t="s">
        <v>687</v>
      </c>
      <c r="E3387" s="117" t="s">
        <v>687</v>
      </c>
      <c r="F3387" s="117" t="s">
        <v>687</v>
      </c>
      <c r="G3387" s="117" t="s">
        <v>687</v>
      </c>
      <c r="H3387" s="434" t="s">
        <v>687</v>
      </c>
      <c r="W3387" s="117" t="s">
        <v>687</v>
      </c>
      <c r="X3387" s="117" t="s">
        <v>687</v>
      </c>
    </row>
    <row r="3388" spans="4:24" x14ac:dyDescent="0.25">
      <c r="D3388" s="117" t="s">
        <v>687</v>
      </c>
      <c r="E3388" s="117" t="s">
        <v>687</v>
      </c>
      <c r="F3388" s="117" t="s">
        <v>687</v>
      </c>
      <c r="G3388" s="117" t="s">
        <v>687</v>
      </c>
      <c r="H3388" s="434" t="s">
        <v>687</v>
      </c>
      <c r="W3388" s="117" t="s">
        <v>687</v>
      </c>
      <c r="X3388" s="117" t="s">
        <v>687</v>
      </c>
    </row>
    <row r="3389" spans="4:24" x14ac:dyDescent="0.25">
      <c r="D3389" s="117" t="s">
        <v>687</v>
      </c>
      <c r="E3389" s="117" t="s">
        <v>687</v>
      </c>
      <c r="F3389" s="117" t="s">
        <v>687</v>
      </c>
      <c r="G3389" s="117" t="s">
        <v>687</v>
      </c>
      <c r="H3389" s="434" t="s">
        <v>687</v>
      </c>
      <c r="W3389" s="117" t="s">
        <v>687</v>
      </c>
      <c r="X3389" s="117" t="s">
        <v>687</v>
      </c>
    </row>
    <row r="3390" spans="4:24" x14ac:dyDescent="0.25">
      <c r="D3390" s="117" t="s">
        <v>687</v>
      </c>
      <c r="E3390" s="117" t="s">
        <v>687</v>
      </c>
      <c r="F3390" s="117" t="s">
        <v>687</v>
      </c>
      <c r="G3390" s="117" t="s">
        <v>687</v>
      </c>
      <c r="H3390" s="434" t="s">
        <v>687</v>
      </c>
      <c r="W3390" s="117" t="s">
        <v>687</v>
      </c>
      <c r="X3390" s="117" t="s">
        <v>687</v>
      </c>
    </row>
    <row r="3391" spans="4:24" x14ac:dyDescent="0.25">
      <c r="D3391" s="117" t="s">
        <v>687</v>
      </c>
      <c r="E3391" s="117" t="s">
        <v>687</v>
      </c>
      <c r="F3391" s="117" t="s">
        <v>687</v>
      </c>
      <c r="G3391" s="117" t="s">
        <v>687</v>
      </c>
      <c r="H3391" s="434" t="s">
        <v>687</v>
      </c>
      <c r="W3391" s="117" t="s">
        <v>687</v>
      </c>
      <c r="X3391" s="117" t="s">
        <v>687</v>
      </c>
    </row>
    <row r="3392" spans="4:24" x14ac:dyDescent="0.25">
      <c r="D3392" s="117" t="s">
        <v>687</v>
      </c>
      <c r="E3392" s="117" t="s">
        <v>687</v>
      </c>
      <c r="F3392" s="117" t="s">
        <v>687</v>
      </c>
      <c r="G3392" s="117" t="s">
        <v>687</v>
      </c>
      <c r="H3392" s="434" t="s">
        <v>687</v>
      </c>
      <c r="W3392" s="117" t="s">
        <v>687</v>
      </c>
      <c r="X3392" s="117" t="s">
        <v>687</v>
      </c>
    </row>
    <row r="3393" spans="4:24" x14ac:dyDescent="0.25">
      <c r="D3393" s="117" t="s">
        <v>687</v>
      </c>
      <c r="E3393" s="117" t="s">
        <v>687</v>
      </c>
      <c r="F3393" s="117" t="s">
        <v>687</v>
      </c>
      <c r="G3393" s="117" t="s">
        <v>687</v>
      </c>
      <c r="H3393" s="434" t="s">
        <v>687</v>
      </c>
      <c r="W3393" s="117" t="s">
        <v>687</v>
      </c>
      <c r="X3393" s="117" t="s">
        <v>687</v>
      </c>
    </row>
    <row r="3394" spans="4:24" x14ac:dyDescent="0.25">
      <c r="D3394" s="117" t="s">
        <v>687</v>
      </c>
      <c r="E3394" s="117" t="s">
        <v>687</v>
      </c>
      <c r="F3394" s="117" t="s">
        <v>687</v>
      </c>
      <c r="G3394" s="117" t="s">
        <v>687</v>
      </c>
      <c r="H3394" s="434" t="s">
        <v>687</v>
      </c>
      <c r="W3394" s="117" t="s">
        <v>687</v>
      </c>
      <c r="X3394" s="117" t="s">
        <v>687</v>
      </c>
    </row>
    <row r="3395" spans="4:24" x14ac:dyDescent="0.25">
      <c r="D3395" s="117" t="s">
        <v>687</v>
      </c>
      <c r="E3395" s="117" t="s">
        <v>687</v>
      </c>
      <c r="F3395" s="117" t="s">
        <v>687</v>
      </c>
      <c r="G3395" s="117" t="s">
        <v>687</v>
      </c>
      <c r="H3395" s="434" t="s">
        <v>687</v>
      </c>
      <c r="W3395" s="117" t="s">
        <v>687</v>
      </c>
      <c r="X3395" s="117" t="s">
        <v>687</v>
      </c>
    </row>
    <row r="3396" spans="4:24" x14ac:dyDescent="0.25">
      <c r="D3396" s="117" t="s">
        <v>687</v>
      </c>
      <c r="E3396" s="117" t="s">
        <v>687</v>
      </c>
      <c r="F3396" s="117" t="s">
        <v>687</v>
      </c>
      <c r="G3396" s="117" t="s">
        <v>687</v>
      </c>
      <c r="H3396" s="434" t="s">
        <v>687</v>
      </c>
      <c r="W3396" s="117" t="s">
        <v>687</v>
      </c>
      <c r="X3396" s="117" t="s">
        <v>687</v>
      </c>
    </row>
    <row r="3397" spans="4:24" x14ac:dyDescent="0.25">
      <c r="D3397" s="117" t="s">
        <v>687</v>
      </c>
      <c r="E3397" s="117" t="s">
        <v>687</v>
      </c>
      <c r="F3397" s="117" t="s">
        <v>687</v>
      </c>
      <c r="G3397" s="117" t="s">
        <v>687</v>
      </c>
      <c r="H3397" s="434" t="s">
        <v>687</v>
      </c>
      <c r="W3397" s="117" t="s">
        <v>687</v>
      </c>
      <c r="X3397" s="117" t="s">
        <v>687</v>
      </c>
    </row>
    <row r="3398" spans="4:24" x14ac:dyDescent="0.25">
      <c r="D3398" s="117" t="s">
        <v>687</v>
      </c>
      <c r="E3398" s="117" t="s">
        <v>687</v>
      </c>
      <c r="F3398" s="117" t="s">
        <v>687</v>
      </c>
      <c r="G3398" s="117" t="s">
        <v>687</v>
      </c>
      <c r="H3398" s="434" t="s">
        <v>687</v>
      </c>
      <c r="W3398" s="117" t="s">
        <v>687</v>
      </c>
      <c r="X3398" s="117" t="s">
        <v>687</v>
      </c>
    </row>
    <row r="3399" spans="4:24" x14ac:dyDescent="0.25">
      <c r="D3399" s="117" t="s">
        <v>687</v>
      </c>
      <c r="E3399" s="117" t="s">
        <v>687</v>
      </c>
      <c r="F3399" s="117" t="s">
        <v>687</v>
      </c>
      <c r="G3399" s="117" t="s">
        <v>687</v>
      </c>
      <c r="H3399" s="434" t="s">
        <v>687</v>
      </c>
      <c r="W3399" s="117" t="s">
        <v>687</v>
      </c>
      <c r="X3399" s="117" t="s">
        <v>687</v>
      </c>
    </row>
    <row r="3400" spans="4:24" x14ac:dyDescent="0.25">
      <c r="D3400" s="117" t="s">
        <v>687</v>
      </c>
      <c r="E3400" s="117" t="s">
        <v>687</v>
      </c>
      <c r="F3400" s="117" t="s">
        <v>687</v>
      </c>
      <c r="G3400" s="117" t="s">
        <v>687</v>
      </c>
      <c r="H3400" s="434" t="s">
        <v>687</v>
      </c>
      <c r="W3400" s="117" t="s">
        <v>687</v>
      </c>
      <c r="X3400" s="117" t="s">
        <v>687</v>
      </c>
    </row>
    <row r="3401" spans="4:24" x14ac:dyDescent="0.25">
      <c r="D3401" s="117" t="s">
        <v>687</v>
      </c>
      <c r="E3401" s="117" t="s">
        <v>687</v>
      </c>
      <c r="F3401" s="117" t="s">
        <v>687</v>
      </c>
      <c r="G3401" s="117" t="s">
        <v>687</v>
      </c>
      <c r="H3401" s="434" t="s">
        <v>687</v>
      </c>
      <c r="W3401" s="117" t="s">
        <v>687</v>
      </c>
      <c r="X3401" s="117" t="s">
        <v>687</v>
      </c>
    </row>
    <row r="3402" spans="4:24" x14ac:dyDescent="0.25">
      <c r="D3402" s="117" t="s">
        <v>687</v>
      </c>
      <c r="E3402" s="117" t="s">
        <v>687</v>
      </c>
      <c r="F3402" s="117" t="s">
        <v>687</v>
      </c>
      <c r="G3402" s="117" t="s">
        <v>687</v>
      </c>
      <c r="H3402" s="434" t="s">
        <v>687</v>
      </c>
      <c r="W3402" s="117" t="s">
        <v>687</v>
      </c>
      <c r="X3402" s="117" t="s">
        <v>687</v>
      </c>
    </row>
    <row r="3403" spans="4:24" x14ac:dyDescent="0.25">
      <c r="D3403" s="117" t="s">
        <v>687</v>
      </c>
      <c r="E3403" s="117" t="s">
        <v>687</v>
      </c>
      <c r="F3403" s="117" t="s">
        <v>687</v>
      </c>
      <c r="G3403" s="117" t="s">
        <v>687</v>
      </c>
      <c r="H3403" s="434" t="s">
        <v>687</v>
      </c>
      <c r="W3403" s="117" t="s">
        <v>687</v>
      </c>
      <c r="X3403" s="117" t="s">
        <v>687</v>
      </c>
    </row>
    <row r="3404" spans="4:24" x14ac:dyDescent="0.25">
      <c r="D3404" s="117" t="s">
        <v>687</v>
      </c>
      <c r="E3404" s="117" t="s">
        <v>687</v>
      </c>
      <c r="F3404" s="117" t="s">
        <v>687</v>
      </c>
      <c r="G3404" s="117" t="s">
        <v>687</v>
      </c>
      <c r="H3404" s="434" t="s">
        <v>687</v>
      </c>
      <c r="W3404" s="117" t="s">
        <v>687</v>
      </c>
      <c r="X3404" s="117" t="s">
        <v>687</v>
      </c>
    </row>
    <row r="3405" spans="4:24" x14ac:dyDescent="0.25">
      <c r="D3405" s="117" t="s">
        <v>687</v>
      </c>
      <c r="E3405" s="117" t="s">
        <v>687</v>
      </c>
      <c r="F3405" s="117" t="s">
        <v>687</v>
      </c>
      <c r="G3405" s="117" t="s">
        <v>687</v>
      </c>
      <c r="H3405" s="434" t="s">
        <v>687</v>
      </c>
      <c r="W3405" s="117" t="s">
        <v>687</v>
      </c>
      <c r="X3405" s="117" t="s">
        <v>687</v>
      </c>
    </row>
    <row r="3406" spans="4:24" x14ac:dyDescent="0.25">
      <c r="D3406" s="117" t="s">
        <v>687</v>
      </c>
      <c r="E3406" s="117" t="s">
        <v>687</v>
      </c>
      <c r="F3406" s="117" t="s">
        <v>687</v>
      </c>
      <c r="G3406" s="117" t="s">
        <v>687</v>
      </c>
      <c r="H3406" s="434" t="s">
        <v>687</v>
      </c>
      <c r="W3406" s="117" t="s">
        <v>687</v>
      </c>
      <c r="X3406" s="117" t="s">
        <v>687</v>
      </c>
    </row>
    <row r="3407" spans="4:24" x14ac:dyDescent="0.25">
      <c r="D3407" s="117" t="s">
        <v>687</v>
      </c>
      <c r="E3407" s="117" t="s">
        <v>687</v>
      </c>
      <c r="F3407" s="117" t="s">
        <v>687</v>
      </c>
      <c r="G3407" s="117" t="s">
        <v>687</v>
      </c>
      <c r="H3407" s="434" t="s">
        <v>687</v>
      </c>
      <c r="W3407" s="117" t="s">
        <v>687</v>
      </c>
      <c r="X3407" s="117" t="s">
        <v>687</v>
      </c>
    </row>
    <row r="3408" spans="4:24" x14ac:dyDescent="0.25">
      <c r="D3408" s="117" t="s">
        <v>687</v>
      </c>
      <c r="E3408" s="117" t="s">
        <v>687</v>
      </c>
      <c r="F3408" s="117" t="s">
        <v>687</v>
      </c>
      <c r="G3408" s="117" t="s">
        <v>687</v>
      </c>
      <c r="H3408" s="434" t="s">
        <v>687</v>
      </c>
      <c r="W3408" s="117" t="s">
        <v>687</v>
      </c>
      <c r="X3408" s="117" t="s">
        <v>687</v>
      </c>
    </row>
    <row r="3409" spans="4:24" x14ac:dyDescent="0.25">
      <c r="D3409" s="117" t="s">
        <v>687</v>
      </c>
      <c r="E3409" s="117" t="s">
        <v>687</v>
      </c>
      <c r="F3409" s="117" t="s">
        <v>687</v>
      </c>
      <c r="G3409" s="117" t="s">
        <v>687</v>
      </c>
      <c r="H3409" s="434" t="s">
        <v>687</v>
      </c>
      <c r="W3409" s="117" t="s">
        <v>687</v>
      </c>
      <c r="X3409" s="117" t="s">
        <v>687</v>
      </c>
    </row>
    <row r="3410" spans="4:24" x14ac:dyDescent="0.25">
      <c r="D3410" s="117" t="s">
        <v>687</v>
      </c>
      <c r="E3410" s="117" t="s">
        <v>687</v>
      </c>
      <c r="F3410" s="117" t="s">
        <v>687</v>
      </c>
      <c r="G3410" s="117" t="s">
        <v>687</v>
      </c>
      <c r="H3410" s="434" t="s">
        <v>687</v>
      </c>
      <c r="W3410" s="117" t="s">
        <v>687</v>
      </c>
      <c r="X3410" s="117" t="s">
        <v>687</v>
      </c>
    </row>
    <row r="3411" spans="4:24" x14ac:dyDescent="0.25">
      <c r="D3411" s="117" t="s">
        <v>687</v>
      </c>
      <c r="E3411" s="117" t="s">
        <v>687</v>
      </c>
      <c r="F3411" s="117" t="s">
        <v>687</v>
      </c>
      <c r="G3411" s="117" t="s">
        <v>687</v>
      </c>
      <c r="H3411" s="434" t="s">
        <v>687</v>
      </c>
      <c r="W3411" s="117" t="s">
        <v>687</v>
      </c>
      <c r="X3411" s="117" t="s">
        <v>687</v>
      </c>
    </row>
    <row r="3412" spans="4:24" x14ac:dyDescent="0.25">
      <c r="D3412" s="117" t="s">
        <v>687</v>
      </c>
      <c r="E3412" s="117" t="s">
        <v>687</v>
      </c>
      <c r="F3412" s="117" t="s">
        <v>687</v>
      </c>
      <c r="G3412" s="117" t="s">
        <v>687</v>
      </c>
      <c r="H3412" s="434" t="s">
        <v>687</v>
      </c>
      <c r="W3412" s="117" t="s">
        <v>687</v>
      </c>
      <c r="X3412" s="117" t="s">
        <v>687</v>
      </c>
    </row>
    <row r="3413" spans="4:24" x14ac:dyDescent="0.25">
      <c r="D3413" s="117" t="s">
        <v>687</v>
      </c>
      <c r="E3413" s="117" t="s">
        <v>687</v>
      </c>
      <c r="F3413" s="117" t="s">
        <v>687</v>
      </c>
      <c r="G3413" s="117" t="s">
        <v>687</v>
      </c>
      <c r="H3413" s="434" t="s">
        <v>687</v>
      </c>
      <c r="W3413" s="117" t="s">
        <v>687</v>
      </c>
      <c r="X3413" s="117" t="s">
        <v>687</v>
      </c>
    </row>
    <row r="3414" spans="4:24" x14ac:dyDescent="0.25">
      <c r="D3414" s="117" t="s">
        <v>687</v>
      </c>
      <c r="E3414" s="117" t="s">
        <v>687</v>
      </c>
      <c r="F3414" s="117" t="s">
        <v>687</v>
      </c>
      <c r="G3414" s="117" t="s">
        <v>687</v>
      </c>
      <c r="H3414" s="434" t="s">
        <v>687</v>
      </c>
      <c r="W3414" s="117" t="s">
        <v>687</v>
      </c>
      <c r="X3414" s="117" t="s">
        <v>687</v>
      </c>
    </row>
    <row r="3415" spans="4:24" x14ac:dyDescent="0.25">
      <c r="D3415" s="117" t="s">
        <v>687</v>
      </c>
      <c r="E3415" s="117" t="s">
        <v>687</v>
      </c>
      <c r="F3415" s="117" t="s">
        <v>687</v>
      </c>
      <c r="G3415" s="117" t="s">
        <v>687</v>
      </c>
      <c r="H3415" s="434" t="s">
        <v>687</v>
      </c>
      <c r="W3415" s="117" t="s">
        <v>687</v>
      </c>
      <c r="X3415" s="117" t="s">
        <v>687</v>
      </c>
    </row>
    <row r="3416" spans="4:24" x14ac:dyDescent="0.25">
      <c r="D3416" s="117" t="s">
        <v>687</v>
      </c>
      <c r="E3416" s="117" t="s">
        <v>687</v>
      </c>
      <c r="F3416" s="117" t="s">
        <v>687</v>
      </c>
      <c r="G3416" s="117" t="s">
        <v>687</v>
      </c>
      <c r="H3416" s="434" t="s">
        <v>687</v>
      </c>
      <c r="W3416" s="117" t="s">
        <v>687</v>
      </c>
      <c r="X3416" s="117" t="s">
        <v>687</v>
      </c>
    </row>
    <row r="3417" spans="4:24" x14ac:dyDescent="0.25">
      <c r="D3417" s="117" t="s">
        <v>687</v>
      </c>
      <c r="E3417" s="117" t="s">
        <v>687</v>
      </c>
      <c r="F3417" s="117" t="s">
        <v>687</v>
      </c>
      <c r="G3417" s="117" t="s">
        <v>687</v>
      </c>
      <c r="H3417" s="434" t="s">
        <v>687</v>
      </c>
      <c r="W3417" s="117" t="s">
        <v>687</v>
      </c>
      <c r="X3417" s="117" t="s">
        <v>687</v>
      </c>
    </row>
    <row r="3418" spans="4:24" x14ac:dyDescent="0.25">
      <c r="D3418" s="117" t="s">
        <v>687</v>
      </c>
      <c r="E3418" s="117" t="s">
        <v>687</v>
      </c>
      <c r="F3418" s="117" t="s">
        <v>687</v>
      </c>
      <c r="G3418" s="117" t="s">
        <v>687</v>
      </c>
      <c r="H3418" s="434" t="s">
        <v>687</v>
      </c>
      <c r="W3418" s="117" t="s">
        <v>687</v>
      </c>
      <c r="X3418" s="117" t="s">
        <v>687</v>
      </c>
    </row>
    <row r="3419" spans="4:24" x14ac:dyDescent="0.25">
      <c r="D3419" s="117" t="s">
        <v>687</v>
      </c>
      <c r="E3419" s="117" t="s">
        <v>687</v>
      </c>
      <c r="F3419" s="117" t="s">
        <v>687</v>
      </c>
      <c r="G3419" s="117" t="s">
        <v>687</v>
      </c>
      <c r="H3419" s="434" t="s">
        <v>687</v>
      </c>
      <c r="W3419" s="117" t="s">
        <v>687</v>
      </c>
      <c r="X3419" s="117" t="s">
        <v>687</v>
      </c>
    </row>
    <row r="3420" spans="4:24" x14ac:dyDescent="0.25">
      <c r="D3420" s="117" t="s">
        <v>687</v>
      </c>
      <c r="E3420" s="117" t="s">
        <v>687</v>
      </c>
      <c r="F3420" s="117" t="s">
        <v>687</v>
      </c>
      <c r="G3420" s="117" t="s">
        <v>687</v>
      </c>
      <c r="H3420" s="434" t="s">
        <v>687</v>
      </c>
      <c r="W3420" s="117" t="s">
        <v>687</v>
      </c>
      <c r="X3420" s="117" t="s">
        <v>687</v>
      </c>
    </row>
    <row r="3421" spans="4:24" x14ac:dyDescent="0.25">
      <c r="D3421" s="117" t="s">
        <v>687</v>
      </c>
      <c r="E3421" s="117" t="s">
        <v>687</v>
      </c>
      <c r="F3421" s="117" t="s">
        <v>687</v>
      </c>
      <c r="G3421" s="117" t="s">
        <v>687</v>
      </c>
      <c r="H3421" s="434" t="s">
        <v>687</v>
      </c>
      <c r="W3421" s="117" t="s">
        <v>687</v>
      </c>
      <c r="X3421" s="117" t="s">
        <v>687</v>
      </c>
    </row>
    <row r="3422" spans="4:24" x14ac:dyDescent="0.25">
      <c r="D3422" s="117" t="s">
        <v>687</v>
      </c>
      <c r="E3422" s="117" t="s">
        <v>687</v>
      </c>
      <c r="F3422" s="117" t="s">
        <v>687</v>
      </c>
      <c r="G3422" s="117" t="s">
        <v>687</v>
      </c>
      <c r="H3422" s="434" t="s">
        <v>687</v>
      </c>
      <c r="W3422" s="117" t="s">
        <v>687</v>
      </c>
      <c r="X3422" s="117" t="s">
        <v>687</v>
      </c>
    </row>
    <row r="3423" spans="4:24" x14ac:dyDescent="0.25">
      <c r="D3423" s="117" t="s">
        <v>687</v>
      </c>
      <c r="E3423" s="117" t="s">
        <v>687</v>
      </c>
      <c r="F3423" s="117" t="s">
        <v>687</v>
      </c>
      <c r="G3423" s="117" t="s">
        <v>687</v>
      </c>
      <c r="H3423" s="434" t="s">
        <v>687</v>
      </c>
      <c r="W3423" s="117" t="s">
        <v>687</v>
      </c>
      <c r="X3423" s="117" t="s">
        <v>687</v>
      </c>
    </row>
    <row r="3424" spans="4:24" x14ac:dyDescent="0.25">
      <c r="D3424" s="117" t="s">
        <v>687</v>
      </c>
      <c r="E3424" s="117" t="s">
        <v>687</v>
      </c>
      <c r="F3424" s="117" t="s">
        <v>687</v>
      </c>
      <c r="G3424" s="117" t="s">
        <v>687</v>
      </c>
      <c r="H3424" s="434" t="s">
        <v>687</v>
      </c>
      <c r="W3424" s="117" t="s">
        <v>687</v>
      </c>
      <c r="X3424" s="117" t="s">
        <v>687</v>
      </c>
    </row>
    <row r="3425" spans="4:24" x14ac:dyDescent="0.25">
      <c r="D3425" s="117" t="s">
        <v>687</v>
      </c>
      <c r="E3425" s="117" t="s">
        <v>687</v>
      </c>
      <c r="F3425" s="117" t="s">
        <v>687</v>
      </c>
      <c r="G3425" s="117" t="s">
        <v>687</v>
      </c>
      <c r="H3425" s="434" t="s">
        <v>687</v>
      </c>
      <c r="W3425" s="117" t="s">
        <v>687</v>
      </c>
      <c r="X3425" s="117" t="s">
        <v>687</v>
      </c>
    </row>
    <row r="3426" spans="4:24" x14ac:dyDescent="0.25">
      <c r="D3426" s="117" t="s">
        <v>687</v>
      </c>
      <c r="E3426" s="117" t="s">
        <v>687</v>
      </c>
      <c r="F3426" s="117" t="s">
        <v>687</v>
      </c>
      <c r="G3426" s="117" t="s">
        <v>687</v>
      </c>
      <c r="H3426" s="434" t="s">
        <v>687</v>
      </c>
      <c r="W3426" s="117" t="s">
        <v>687</v>
      </c>
      <c r="X3426" s="117" t="s">
        <v>687</v>
      </c>
    </row>
    <row r="3427" spans="4:24" x14ac:dyDescent="0.25">
      <c r="D3427" s="117" t="s">
        <v>687</v>
      </c>
      <c r="E3427" s="117" t="s">
        <v>687</v>
      </c>
      <c r="F3427" s="117" t="s">
        <v>687</v>
      </c>
      <c r="G3427" s="117" t="s">
        <v>687</v>
      </c>
      <c r="H3427" s="434" t="s">
        <v>687</v>
      </c>
      <c r="W3427" s="117" t="s">
        <v>687</v>
      </c>
      <c r="X3427" s="117" t="s">
        <v>687</v>
      </c>
    </row>
    <row r="3428" spans="4:24" x14ac:dyDescent="0.25">
      <c r="D3428" s="117" t="s">
        <v>687</v>
      </c>
      <c r="E3428" s="117" t="s">
        <v>687</v>
      </c>
      <c r="F3428" s="117" t="s">
        <v>687</v>
      </c>
      <c r="G3428" s="117" t="s">
        <v>687</v>
      </c>
      <c r="H3428" s="434" t="s">
        <v>687</v>
      </c>
      <c r="W3428" s="117" t="s">
        <v>687</v>
      </c>
      <c r="X3428" s="117" t="s">
        <v>687</v>
      </c>
    </row>
    <row r="3429" spans="4:24" x14ac:dyDescent="0.25">
      <c r="D3429" s="117" t="s">
        <v>687</v>
      </c>
      <c r="E3429" s="117" t="s">
        <v>687</v>
      </c>
      <c r="F3429" s="117" t="s">
        <v>687</v>
      </c>
      <c r="G3429" s="117" t="s">
        <v>687</v>
      </c>
      <c r="H3429" s="434" t="s">
        <v>687</v>
      </c>
      <c r="W3429" s="117" t="s">
        <v>687</v>
      </c>
      <c r="X3429" s="117" t="s">
        <v>687</v>
      </c>
    </row>
    <row r="3430" spans="4:24" x14ac:dyDescent="0.25">
      <c r="D3430" s="117" t="s">
        <v>687</v>
      </c>
      <c r="E3430" s="117" t="s">
        <v>687</v>
      </c>
      <c r="F3430" s="117" t="s">
        <v>687</v>
      </c>
      <c r="G3430" s="117" t="s">
        <v>687</v>
      </c>
      <c r="H3430" s="434" t="s">
        <v>687</v>
      </c>
      <c r="W3430" s="117" t="s">
        <v>687</v>
      </c>
      <c r="X3430" s="117" t="s">
        <v>687</v>
      </c>
    </row>
    <row r="3431" spans="4:24" x14ac:dyDescent="0.25">
      <c r="D3431" s="117" t="s">
        <v>687</v>
      </c>
      <c r="E3431" s="117" t="s">
        <v>687</v>
      </c>
      <c r="F3431" s="117" t="s">
        <v>687</v>
      </c>
      <c r="G3431" s="117" t="s">
        <v>687</v>
      </c>
      <c r="H3431" s="434" t="s">
        <v>687</v>
      </c>
      <c r="W3431" s="117" t="s">
        <v>687</v>
      </c>
      <c r="X3431" s="117" t="s">
        <v>687</v>
      </c>
    </row>
    <row r="3432" spans="4:24" x14ac:dyDescent="0.25">
      <c r="D3432" s="117" t="s">
        <v>687</v>
      </c>
      <c r="E3432" s="117" t="s">
        <v>687</v>
      </c>
      <c r="F3432" s="117" t="s">
        <v>687</v>
      </c>
      <c r="G3432" s="117" t="s">
        <v>687</v>
      </c>
      <c r="H3432" s="434" t="s">
        <v>687</v>
      </c>
      <c r="W3432" s="117" t="s">
        <v>687</v>
      </c>
      <c r="X3432" s="117" t="s">
        <v>687</v>
      </c>
    </row>
    <row r="3433" spans="4:24" x14ac:dyDescent="0.25">
      <c r="D3433" s="117" t="s">
        <v>687</v>
      </c>
      <c r="E3433" s="117" t="s">
        <v>687</v>
      </c>
      <c r="F3433" s="117" t="s">
        <v>687</v>
      </c>
      <c r="G3433" s="117" t="s">
        <v>687</v>
      </c>
      <c r="H3433" s="434" t="s">
        <v>687</v>
      </c>
      <c r="W3433" s="117" t="s">
        <v>687</v>
      </c>
      <c r="X3433" s="117" t="s">
        <v>687</v>
      </c>
    </row>
    <row r="3434" spans="4:24" x14ac:dyDescent="0.25">
      <c r="D3434" s="117" t="s">
        <v>687</v>
      </c>
      <c r="E3434" s="117" t="s">
        <v>687</v>
      </c>
      <c r="F3434" s="117" t="s">
        <v>687</v>
      </c>
      <c r="G3434" s="117" t="s">
        <v>687</v>
      </c>
      <c r="H3434" s="434" t="s">
        <v>687</v>
      </c>
      <c r="W3434" s="117" t="s">
        <v>687</v>
      </c>
      <c r="X3434" s="117" t="s">
        <v>687</v>
      </c>
    </row>
    <row r="3435" spans="4:24" x14ac:dyDescent="0.25">
      <c r="D3435" s="117" t="s">
        <v>687</v>
      </c>
      <c r="E3435" s="117" t="s">
        <v>687</v>
      </c>
      <c r="F3435" s="117" t="s">
        <v>687</v>
      </c>
      <c r="G3435" s="117" t="s">
        <v>687</v>
      </c>
      <c r="H3435" s="434" t="s">
        <v>687</v>
      </c>
      <c r="W3435" s="117" t="s">
        <v>687</v>
      </c>
      <c r="X3435" s="117" t="s">
        <v>687</v>
      </c>
    </row>
    <row r="3436" spans="4:24" x14ac:dyDescent="0.25">
      <c r="D3436" s="117" t="s">
        <v>687</v>
      </c>
      <c r="E3436" s="117" t="s">
        <v>687</v>
      </c>
      <c r="F3436" s="117" t="s">
        <v>687</v>
      </c>
      <c r="G3436" s="117" t="s">
        <v>687</v>
      </c>
      <c r="H3436" s="434" t="s">
        <v>687</v>
      </c>
      <c r="W3436" s="117" t="s">
        <v>687</v>
      </c>
      <c r="X3436" s="117" t="s">
        <v>687</v>
      </c>
    </row>
    <row r="3437" spans="4:24" x14ac:dyDescent="0.25">
      <c r="D3437" s="117" t="s">
        <v>687</v>
      </c>
      <c r="E3437" s="117" t="s">
        <v>687</v>
      </c>
      <c r="F3437" s="117" t="s">
        <v>687</v>
      </c>
      <c r="G3437" s="117" t="s">
        <v>687</v>
      </c>
      <c r="H3437" s="434" t="s">
        <v>687</v>
      </c>
      <c r="W3437" s="117" t="s">
        <v>687</v>
      </c>
      <c r="X3437" s="117" t="s">
        <v>687</v>
      </c>
    </row>
    <row r="3438" spans="4:24" x14ac:dyDescent="0.25">
      <c r="D3438" s="117" t="s">
        <v>687</v>
      </c>
      <c r="E3438" s="117" t="s">
        <v>687</v>
      </c>
      <c r="F3438" s="117" t="s">
        <v>687</v>
      </c>
      <c r="G3438" s="117" t="s">
        <v>687</v>
      </c>
      <c r="H3438" s="434" t="s">
        <v>687</v>
      </c>
      <c r="W3438" s="117" t="s">
        <v>687</v>
      </c>
      <c r="X3438" s="117" t="s">
        <v>687</v>
      </c>
    </row>
    <row r="3439" spans="4:24" x14ac:dyDescent="0.25">
      <c r="D3439" s="117" t="s">
        <v>687</v>
      </c>
      <c r="E3439" s="117" t="s">
        <v>687</v>
      </c>
      <c r="F3439" s="117" t="s">
        <v>687</v>
      </c>
      <c r="G3439" s="117" t="s">
        <v>687</v>
      </c>
      <c r="H3439" s="434" t="s">
        <v>687</v>
      </c>
      <c r="W3439" s="117" t="s">
        <v>687</v>
      </c>
      <c r="X3439" s="117" t="s">
        <v>687</v>
      </c>
    </row>
    <row r="3440" spans="4:24" x14ac:dyDescent="0.25">
      <c r="D3440" s="117" t="s">
        <v>687</v>
      </c>
      <c r="E3440" s="117" t="s">
        <v>687</v>
      </c>
      <c r="F3440" s="117" t="s">
        <v>687</v>
      </c>
      <c r="G3440" s="117" t="s">
        <v>687</v>
      </c>
      <c r="H3440" s="434" t="s">
        <v>687</v>
      </c>
      <c r="W3440" s="117" t="s">
        <v>687</v>
      </c>
      <c r="X3440" s="117" t="s">
        <v>687</v>
      </c>
    </row>
    <row r="3441" spans="4:24" x14ac:dyDescent="0.25">
      <c r="D3441" s="117" t="s">
        <v>687</v>
      </c>
      <c r="E3441" s="117" t="s">
        <v>687</v>
      </c>
      <c r="F3441" s="117" t="s">
        <v>687</v>
      </c>
      <c r="G3441" s="117" t="s">
        <v>687</v>
      </c>
      <c r="H3441" s="434" t="s">
        <v>687</v>
      </c>
      <c r="W3441" s="117" t="s">
        <v>687</v>
      </c>
      <c r="X3441" s="117" t="s">
        <v>687</v>
      </c>
    </row>
    <row r="3442" spans="4:24" x14ac:dyDescent="0.25">
      <c r="D3442" s="117" t="s">
        <v>687</v>
      </c>
      <c r="E3442" s="117" t="s">
        <v>687</v>
      </c>
      <c r="F3442" s="117" t="s">
        <v>687</v>
      </c>
      <c r="G3442" s="117" t="s">
        <v>687</v>
      </c>
      <c r="H3442" s="434" t="s">
        <v>687</v>
      </c>
      <c r="W3442" s="117" t="s">
        <v>687</v>
      </c>
      <c r="X3442" s="117" t="s">
        <v>687</v>
      </c>
    </row>
    <row r="3443" spans="4:24" x14ac:dyDescent="0.25">
      <c r="D3443" s="117" t="s">
        <v>687</v>
      </c>
      <c r="E3443" s="117" t="s">
        <v>687</v>
      </c>
      <c r="F3443" s="117" t="s">
        <v>687</v>
      </c>
      <c r="G3443" s="117" t="s">
        <v>687</v>
      </c>
      <c r="H3443" s="434" t="s">
        <v>687</v>
      </c>
      <c r="W3443" s="117" t="s">
        <v>687</v>
      </c>
      <c r="X3443" s="117" t="s">
        <v>687</v>
      </c>
    </row>
    <row r="3444" spans="4:24" x14ac:dyDescent="0.25">
      <c r="D3444" s="117" t="s">
        <v>687</v>
      </c>
      <c r="E3444" s="117" t="s">
        <v>687</v>
      </c>
      <c r="F3444" s="117" t="s">
        <v>687</v>
      </c>
      <c r="G3444" s="117" t="s">
        <v>687</v>
      </c>
      <c r="H3444" s="434" t="s">
        <v>687</v>
      </c>
      <c r="W3444" s="117" t="s">
        <v>687</v>
      </c>
      <c r="X3444" s="117" t="s">
        <v>687</v>
      </c>
    </row>
    <row r="3445" spans="4:24" x14ac:dyDescent="0.25">
      <c r="D3445" s="117" t="s">
        <v>687</v>
      </c>
      <c r="E3445" s="117" t="s">
        <v>687</v>
      </c>
      <c r="F3445" s="117" t="s">
        <v>687</v>
      </c>
      <c r="G3445" s="117" t="s">
        <v>687</v>
      </c>
      <c r="H3445" s="434" t="s">
        <v>687</v>
      </c>
      <c r="W3445" s="117" t="s">
        <v>687</v>
      </c>
      <c r="X3445" s="117" t="s">
        <v>687</v>
      </c>
    </row>
    <row r="3446" spans="4:24" x14ac:dyDescent="0.25">
      <c r="D3446" s="117" t="s">
        <v>687</v>
      </c>
      <c r="E3446" s="117" t="s">
        <v>687</v>
      </c>
      <c r="F3446" s="117" t="s">
        <v>687</v>
      </c>
      <c r="G3446" s="117" t="s">
        <v>687</v>
      </c>
      <c r="H3446" s="434" t="s">
        <v>687</v>
      </c>
      <c r="W3446" s="117" t="s">
        <v>687</v>
      </c>
      <c r="X3446" s="117" t="s">
        <v>687</v>
      </c>
    </row>
    <row r="3447" spans="4:24" x14ac:dyDescent="0.25">
      <c r="D3447" s="117" t="s">
        <v>687</v>
      </c>
      <c r="E3447" s="117" t="s">
        <v>687</v>
      </c>
      <c r="F3447" s="117" t="s">
        <v>687</v>
      </c>
      <c r="G3447" s="117" t="s">
        <v>687</v>
      </c>
      <c r="H3447" s="434" t="s">
        <v>687</v>
      </c>
      <c r="W3447" s="117" t="s">
        <v>687</v>
      </c>
      <c r="X3447" s="117" t="s">
        <v>687</v>
      </c>
    </row>
    <row r="3448" spans="4:24" x14ac:dyDescent="0.25">
      <c r="D3448" s="117" t="s">
        <v>687</v>
      </c>
      <c r="E3448" s="117" t="s">
        <v>687</v>
      </c>
      <c r="F3448" s="117" t="s">
        <v>687</v>
      </c>
      <c r="G3448" s="117" t="s">
        <v>687</v>
      </c>
      <c r="H3448" s="434" t="s">
        <v>687</v>
      </c>
      <c r="W3448" s="117" t="s">
        <v>687</v>
      </c>
      <c r="X3448" s="117" t="s">
        <v>687</v>
      </c>
    </row>
    <row r="3449" spans="4:24" x14ac:dyDescent="0.25">
      <c r="D3449" s="117" t="s">
        <v>687</v>
      </c>
      <c r="E3449" s="117" t="s">
        <v>687</v>
      </c>
      <c r="F3449" s="117" t="s">
        <v>687</v>
      </c>
      <c r="G3449" s="117" t="s">
        <v>687</v>
      </c>
      <c r="H3449" s="434" t="s">
        <v>687</v>
      </c>
      <c r="W3449" s="117" t="s">
        <v>687</v>
      </c>
      <c r="X3449" s="117" t="s">
        <v>687</v>
      </c>
    </row>
    <row r="3450" spans="4:24" x14ac:dyDescent="0.25">
      <c r="D3450" s="117" t="s">
        <v>687</v>
      </c>
      <c r="E3450" s="117" t="s">
        <v>687</v>
      </c>
      <c r="F3450" s="117" t="s">
        <v>687</v>
      </c>
      <c r="G3450" s="117" t="s">
        <v>687</v>
      </c>
      <c r="H3450" s="434" t="s">
        <v>687</v>
      </c>
      <c r="W3450" s="117" t="s">
        <v>687</v>
      </c>
      <c r="X3450" s="117" t="s">
        <v>687</v>
      </c>
    </row>
    <row r="3451" spans="4:24" x14ac:dyDescent="0.25">
      <c r="D3451" s="117" t="s">
        <v>687</v>
      </c>
      <c r="E3451" s="117" t="s">
        <v>687</v>
      </c>
      <c r="F3451" s="117" t="s">
        <v>687</v>
      </c>
      <c r="G3451" s="117" t="s">
        <v>687</v>
      </c>
      <c r="H3451" s="434" t="s">
        <v>687</v>
      </c>
      <c r="W3451" s="117" t="s">
        <v>687</v>
      </c>
      <c r="X3451" s="117" t="s">
        <v>687</v>
      </c>
    </row>
    <row r="3452" spans="4:24" x14ac:dyDescent="0.25">
      <c r="D3452" s="117" t="s">
        <v>687</v>
      </c>
      <c r="E3452" s="117" t="s">
        <v>687</v>
      </c>
      <c r="F3452" s="117" t="s">
        <v>687</v>
      </c>
      <c r="G3452" s="117" t="s">
        <v>687</v>
      </c>
      <c r="H3452" s="434" t="s">
        <v>687</v>
      </c>
      <c r="W3452" s="117" t="s">
        <v>687</v>
      </c>
      <c r="X3452" s="117" t="s">
        <v>687</v>
      </c>
    </row>
    <row r="3453" spans="4:24" x14ac:dyDescent="0.25">
      <c r="D3453" s="117" t="s">
        <v>687</v>
      </c>
      <c r="E3453" s="117" t="s">
        <v>687</v>
      </c>
      <c r="F3453" s="117" t="s">
        <v>687</v>
      </c>
      <c r="G3453" s="117" t="s">
        <v>687</v>
      </c>
      <c r="H3453" s="434" t="s">
        <v>687</v>
      </c>
      <c r="W3453" s="117" t="s">
        <v>687</v>
      </c>
      <c r="X3453" s="117" t="s">
        <v>687</v>
      </c>
    </row>
    <row r="3454" spans="4:24" x14ac:dyDescent="0.25">
      <c r="D3454" s="117" t="s">
        <v>687</v>
      </c>
      <c r="E3454" s="117" t="s">
        <v>687</v>
      </c>
      <c r="F3454" s="117" t="s">
        <v>687</v>
      </c>
      <c r="G3454" s="117" t="s">
        <v>687</v>
      </c>
      <c r="H3454" s="434" t="s">
        <v>687</v>
      </c>
      <c r="W3454" s="117" t="s">
        <v>687</v>
      </c>
      <c r="X3454" s="117" t="s">
        <v>687</v>
      </c>
    </row>
    <row r="3455" spans="4:24" x14ac:dyDescent="0.25">
      <c r="D3455" s="117" t="s">
        <v>687</v>
      </c>
      <c r="E3455" s="117" t="s">
        <v>687</v>
      </c>
      <c r="F3455" s="117" t="s">
        <v>687</v>
      </c>
      <c r="G3455" s="117" t="s">
        <v>687</v>
      </c>
      <c r="H3455" s="434" t="s">
        <v>687</v>
      </c>
      <c r="W3455" s="117" t="s">
        <v>687</v>
      </c>
      <c r="X3455" s="117" t="s">
        <v>687</v>
      </c>
    </row>
    <row r="3456" spans="4:24" x14ac:dyDescent="0.25">
      <c r="D3456" s="117" t="s">
        <v>687</v>
      </c>
      <c r="E3456" s="117" t="s">
        <v>687</v>
      </c>
      <c r="F3456" s="117" t="s">
        <v>687</v>
      </c>
      <c r="G3456" s="117" t="s">
        <v>687</v>
      </c>
      <c r="H3456" s="434" t="s">
        <v>687</v>
      </c>
      <c r="W3456" s="117" t="s">
        <v>687</v>
      </c>
      <c r="X3456" s="117" t="s">
        <v>687</v>
      </c>
    </row>
    <row r="3457" spans="4:24" x14ac:dyDescent="0.25">
      <c r="D3457" s="117" t="s">
        <v>687</v>
      </c>
      <c r="E3457" s="117" t="s">
        <v>687</v>
      </c>
      <c r="F3457" s="117" t="s">
        <v>687</v>
      </c>
      <c r="G3457" s="117" t="s">
        <v>687</v>
      </c>
      <c r="H3457" s="434" t="s">
        <v>687</v>
      </c>
      <c r="W3457" s="117" t="s">
        <v>687</v>
      </c>
      <c r="X3457" s="117" t="s">
        <v>687</v>
      </c>
    </row>
    <row r="3458" spans="4:24" x14ac:dyDescent="0.25">
      <c r="D3458" s="117" t="s">
        <v>687</v>
      </c>
      <c r="E3458" s="117" t="s">
        <v>687</v>
      </c>
      <c r="F3458" s="117" t="s">
        <v>687</v>
      </c>
      <c r="G3458" s="117" t="s">
        <v>687</v>
      </c>
      <c r="H3458" s="434" t="s">
        <v>687</v>
      </c>
      <c r="W3458" s="117" t="s">
        <v>687</v>
      </c>
      <c r="X3458" s="117" t="s">
        <v>687</v>
      </c>
    </row>
    <row r="3459" spans="4:24" x14ac:dyDescent="0.25">
      <c r="D3459" s="117" t="s">
        <v>687</v>
      </c>
      <c r="E3459" s="117" t="s">
        <v>687</v>
      </c>
      <c r="F3459" s="117" t="s">
        <v>687</v>
      </c>
      <c r="G3459" s="117" t="s">
        <v>687</v>
      </c>
      <c r="H3459" s="434" t="s">
        <v>687</v>
      </c>
      <c r="W3459" s="117" t="s">
        <v>687</v>
      </c>
      <c r="X3459" s="117" t="s">
        <v>687</v>
      </c>
    </row>
    <row r="3460" spans="4:24" x14ac:dyDescent="0.25">
      <c r="D3460" s="117" t="s">
        <v>687</v>
      </c>
      <c r="E3460" s="117" t="s">
        <v>687</v>
      </c>
      <c r="F3460" s="117" t="s">
        <v>687</v>
      </c>
      <c r="G3460" s="117" t="s">
        <v>687</v>
      </c>
      <c r="H3460" s="434" t="s">
        <v>687</v>
      </c>
      <c r="W3460" s="117" t="s">
        <v>687</v>
      </c>
      <c r="X3460" s="117" t="s">
        <v>687</v>
      </c>
    </row>
    <row r="3461" spans="4:24" x14ac:dyDescent="0.25">
      <c r="D3461" s="117" t="s">
        <v>687</v>
      </c>
      <c r="E3461" s="117" t="s">
        <v>687</v>
      </c>
      <c r="F3461" s="117" t="s">
        <v>687</v>
      </c>
      <c r="G3461" s="117" t="s">
        <v>687</v>
      </c>
      <c r="H3461" s="434" t="s">
        <v>687</v>
      </c>
      <c r="W3461" s="117" t="s">
        <v>687</v>
      </c>
      <c r="X3461" s="117" t="s">
        <v>687</v>
      </c>
    </row>
    <row r="3462" spans="4:24" x14ac:dyDescent="0.25">
      <c r="D3462" s="117" t="s">
        <v>687</v>
      </c>
      <c r="E3462" s="117" t="s">
        <v>687</v>
      </c>
      <c r="F3462" s="117" t="s">
        <v>687</v>
      </c>
      <c r="G3462" s="117" t="s">
        <v>687</v>
      </c>
      <c r="H3462" s="434" t="s">
        <v>687</v>
      </c>
      <c r="W3462" s="117" t="s">
        <v>687</v>
      </c>
      <c r="X3462" s="117" t="s">
        <v>687</v>
      </c>
    </row>
    <row r="3463" spans="4:24" x14ac:dyDescent="0.25">
      <c r="D3463" s="117" t="s">
        <v>687</v>
      </c>
      <c r="E3463" s="117" t="s">
        <v>687</v>
      </c>
      <c r="F3463" s="117" t="s">
        <v>687</v>
      </c>
      <c r="G3463" s="117" t="s">
        <v>687</v>
      </c>
      <c r="H3463" s="434" t="s">
        <v>687</v>
      </c>
      <c r="W3463" s="117" t="s">
        <v>687</v>
      </c>
      <c r="X3463" s="117" t="s">
        <v>687</v>
      </c>
    </row>
    <row r="3464" spans="4:24" x14ac:dyDescent="0.25">
      <c r="D3464" s="117" t="s">
        <v>687</v>
      </c>
      <c r="E3464" s="117" t="s">
        <v>687</v>
      </c>
      <c r="F3464" s="117" t="s">
        <v>687</v>
      </c>
      <c r="G3464" s="117" t="s">
        <v>687</v>
      </c>
      <c r="H3464" s="434" t="s">
        <v>687</v>
      </c>
      <c r="W3464" s="117" t="s">
        <v>687</v>
      </c>
      <c r="X3464" s="117" t="s">
        <v>687</v>
      </c>
    </row>
    <row r="3465" spans="4:24" x14ac:dyDescent="0.25">
      <c r="D3465" s="117" t="s">
        <v>687</v>
      </c>
      <c r="E3465" s="117" t="s">
        <v>687</v>
      </c>
      <c r="F3465" s="117" t="s">
        <v>687</v>
      </c>
      <c r="G3465" s="117" t="s">
        <v>687</v>
      </c>
      <c r="H3465" s="434" t="s">
        <v>687</v>
      </c>
      <c r="W3465" s="117" t="s">
        <v>687</v>
      </c>
      <c r="X3465" s="117" t="s">
        <v>687</v>
      </c>
    </row>
    <row r="3466" spans="4:24" x14ac:dyDescent="0.25">
      <c r="D3466" s="117" t="s">
        <v>687</v>
      </c>
      <c r="E3466" s="117" t="s">
        <v>687</v>
      </c>
      <c r="F3466" s="117" t="s">
        <v>687</v>
      </c>
      <c r="G3466" s="117" t="s">
        <v>687</v>
      </c>
      <c r="H3466" s="434" t="s">
        <v>687</v>
      </c>
      <c r="W3466" s="117" t="s">
        <v>687</v>
      </c>
      <c r="X3466" s="117" t="s">
        <v>687</v>
      </c>
    </row>
    <row r="3467" spans="4:24" x14ac:dyDescent="0.25">
      <c r="D3467" s="117" t="s">
        <v>687</v>
      </c>
      <c r="E3467" s="117" t="s">
        <v>687</v>
      </c>
      <c r="F3467" s="117" t="s">
        <v>687</v>
      </c>
      <c r="G3467" s="117" t="s">
        <v>687</v>
      </c>
      <c r="H3467" s="434" t="s">
        <v>687</v>
      </c>
      <c r="W3467" s="117" t="s">
        <v>687</v>
      </c>
      <c r="X3467" s="117" t="s">
        <v>687</v>
      </c>
    </row>
    <row r="3468" spans="4:24" x14ac:dyDescent="0.25">
      <c r="D3468" s="117" t="s">
        <v>687</v>
      </c>
      <c r="E3468" s="117" t="s">
        <v>687</v>
      </c>
      <c r="F3468" s="117" t="s">
        <v>687</v>
      </c>
      <c r="G3468" s="117" t="s">
        <v>687</v>
      </c>
      <c r="H3468" s="434" t="s">
        <v>687</v>
      </c>
      <c r="W3468" s="117" t="s">
        <v>687</v>
      </c>
      <c r="X3468" s="117" t="s">
        <v>687</v>
      </c>
    </row>
    <row r="3469" spans="4:24" x14ac:dyDescent="0.25">
      <c r="D3469" s="117" t="s">
        <v>687</v>
      </c>
      <c r="E3469" s="117" t="s">
        <v>687</v>
      </c>
      <c r="F3469" s="117" t="s">
        <v>687</v>
      </c>
      <c r="G3469" s="117" t="s">
        <v>687</v>
      </c>
      <c r="H3469" s="434" t="s">
        <v>687</v>
      </c>
      <c r="W3469" s="117" t="s">
        <v>687</v>
      </c>
      <c r="X3469" s="117" t="s">
        <v>687</v>
      </c>
    </row>
    <row r="3470" spans="4:24" x14ac:dyDescent="0.25">
      <c r="D3470" s="117" t="s">
        <v>687</v>
      </c>
      <c r="E3470" s="117" t="s">
        <v>687</v>
      </c>
      <c r="F3470" s="117" t="s">
        <v>687</v>
      </c>
      <c r="G3470" s="117" t="s">
        <v>687</v>
      </c>
      <c r="H3470" s="434" t="s">
        <v>687</v>
      </c>
      <c r="W3470" s="117" t="s">
        <v>687</v>
      </c>
      <c r="X3470" s="117" t="s">
        <v>687</v>
      </c>
    </row>
    <row r="3471" spans="4:24" x14ac:dyDescent="0.25">
      <c r="D3471" s="117" t="s">
        <v>687</v>
      </c>
      <c r="E3471" s="117" t="s">
        <v>687</v>
      </c>
      <c r="F3471" s="117" t="s">
        <v>687</v>
      </c>
      <c r="G3471" s="117" t="s">
        <v>687</v>
      </c>
      <c r="H3471" s="434" t="s">
        <v>687</v>
      </c>
      <c r="W3471" s="117" t="s">
        <v>687</v>
      </c>
      <c r="X3471" s="117" t="s">
        <v>687</v>
      </c>
    </row>
    <row r="3472" spans="4:24" x14ac:dyDescent="0.25">
      <c r="D3472" s="117" t="s">
        <v>687</v>
      </c>
      <c r="E3472" s="117" t="s">
        <v>687</v>
      </c>
      <c r="F3472" s="117" t="s">
        <v>687</v>
      </c>
      <c r="G3472" s="117" t="s">
        <v>687</v>
      </c>
      <c r="H3472" s="434" t="s">
        <v>687</v>
      </c>
      <c r="W3472" s="117" t="s">
        <v>687</v>
      </c>
      <c r="X3472" s="117" t="s">
        <v>687</v>
      </c>
    </row>
    <row r="3473" spans="4:24" x14ac:dyDescent="0.25">
      <c r="D3473" s="117" t="s">
        <v>687</v>
      </c>
      <c r="E3473" s="117" t="s">
        <v>687</v>
      </c>
      <c r="F3473" s="117" t="s">
        <v>687</v>
      </c>
      <c r="G3473" s="117" t="s">
        <v>687</v>
      </c>
      <c r="H3473" s="434" t="s">
        <v>687</v>
      </c>
      <c r="W3473" s="117" t="s">
        <v>687</v>
      </c>
      <c r="X3473" s="117" t="s">
        <v>687</v>
      </c>
    </row>
    <row r="3474" spans="4:24" x14ac:dyDescent="0.25">
      <c r="D3474" s="117" t="s">
        <v>687</v>
      </c>
      <c r="E3474" s="117" t="s">
        <v>687</v>
      </c>
      <c r="F3474" s="117" t="s">
        <v>687</v>
      </c>
      <c r="G3474" s="117" t="s">
        <v>687</v>
      </c>
      <c r="H3474" s="434" t="s">
        <v>687</v>
      </c>
      <c r="W3474" s="117" t="s">
        <v>687</v>
      </c>
      <c r="X3474" s="117" t="s">
        <v>687</v>
      </c>
    </row>
    <row r="3475" spans="4:24" x14ac:dyDescent="0.25">
      <c r="D3475" s="117" t="s">
        <v>687</v>
      </c>
      <c r="E3475" s="117" t="s">
        <v>687</v>
      </c>
      <c r="F3475" s="117" t="s">
        <v>687</v>
      </c>
      <c r="G3475" s="117" t="s">
        <v>687</v>
      </c>
      <c r="H3475" s="434" t="s">
        <v>687</v>
      </c>
      <c r="W3475" s="117" t="s">
        <v>687</v>
      </c>
      <c r="X3475" s="117" t="s">
        <v>687</v>
      </c>
    </row>
    <row r="3476" spans="4:24" x14ac:dyDescent="0.25">
      <c r="D3476" s="117" t="s">
        <v>687</v>
      </c>
      <c r="E3476" s="117" t="s">
        <v>687</v>
      </c>
      <c r="F3476" s="117" t="s">
        <v>687</v>
      </c>
      <c r="G3476" s="117" t="s">
        <v>687</v>
      </c>
      <c r="H3476" s="434" t="s">
        <v>687</v>
      </c>
      <c r="W3476" s="117" t="s">
        <v>687</v>
      </c>
      <c r="X3476" s="117" t="s">
        <v>687</v>
      </c>
    </row>
    <row r="3477" spans="4:24" x14ac:dyDescent="0.25">
      <c r="D3477" s="117" t="s">
        <v>687</v>
      </c>
      <c r="E3477" s="117" t="s">
        <v>687</v>
      </c>
      <c r="F3477" s="117" t="s">
        <v>687</v>
      </c>
      <c r="G3477" s="117" t="s">
        <v>687</v>
      </c>
      <c r="H3477" s="434" t="s">
        <v>687</v>
      </c>
      <c r="W3477" s="117" t="s">
        <v>687</v>
      </c>
      <c r="X3477" s="117" t="s">
        <v>687</v>
      </c>
    </row>
    <row r="3478" spans="4:24" x14ac:dyDescent="0.25">
      <c r="D3478" s="117" t="s">
        <v>687</v>
      </c>
      <c r="E3478" s="117" t="s">
        <v>687</v>
      </c>
      <c r="F3478" s="117" t="s">
        <v>687</v>
      </c>
      <c r="G3478" s="117" t="s">
        <v>687</v>
      </c>
      <c r="H3478" s="434" t="s">
        <v>687</v>
      </c>
      <c r="W3478" s="117" t="s">
        <v>687</v>
      </c>
      <c r="X3478" s="117" t="s">
        <v>687</v>
      </c>
    </row>
    <row r="3479" spans="4:24" x14ac:dyDescent="0.25">
      <c r="D3479" s="117" t="s">
        <v>687</v>
      </c>
      <c r="E3479" s="117" t="s">
        <v>687</v>
      </c>
      <c r="F3479" s="117" t="s">
        <v>687</v>
      </c>
      <c r="G3479" s="117" t="s">
        <v>687</v>
      </c>
      <c r="H3479" s="434" t="s">
        <v>687</v>
      </c>
      <c r="W3479" s="117" t="s">
        <v>687</v>
      </c>
      <c r="X3479" s="117" t="s">
        <v>687</v>
      </c>
    </row>
    <row r="3480" spans="4:24" x14ac:dyDescent="0.25">
      <c r="D3480" s="117" t="s">
        <v>687</v>
      </c>
      <c r="E3480" s="117" t="s">
        <v>687</v>
      </c>
      <c r="F3480" s="117" t="s">
        <v>687</v>
      </c>
      <c r="G3480" s="117" t="s">
        <v>687</v>
      </c>
      <c r="H3480" s="434" t="s">
        <v>687</v>
      </c>
      <c r="W3480" s="117" t="s">
        <v>687</v>
      </c>
      <c r="X3480" s="117" t="s">
        <v>687</v>
      </c>
    </row>
    <row r="3481" spans="4:24" x14ac:dyDescent="0.25">
      <c r="D3481" s="117" t="s">
        <v>687</v>
      </c>
      <c r="E3481" s="117" t="s">
        <v>687</v>
      </c>
      <c r="F3481" s="117" t="s">
        <v>687</v>
      </c>
      <c r="G3481" s="117" t="s">
        <v>687</v>
      </c>
      <c r="H3481" s="434" t="s">
        <v>687</v>
      </c>
      <c r="W3481" s="117" t="s">
        <v>687</v>
      </c>
      <c r="X3481" s="117" t="s">
        <v>687</v>
      </c>
    </row>
    <row r="3482" spans="4:24" x14ac:dyDescent="0.25">
      <c r="D3482" s="117" t="s">
        <v>687</v>
      </c>
      <c r="E3482" s="117" t="s">
        <v>687</v>
      </c>
      <c r="F3482" s="117" t="s">
        <v>687</v>
      </c>
      <c r="G3482" s="117" t="s">
        <v>687</v>
      </c>
      <c r="H3482" s="434" t="s">
        <v>687</v>
      </c>
      <c r="W3482" s="117" t="s">
        <v>687</v>
      </c>
      <c r="X3482" s="117" t="s">
        <v>687</v>
      </c>
    </row>
    <row r="3483" spans="4:24" x14ac:dyDescent="0.25">
      <c r="D3483" s="117" t="s">
        <v>687</v>
      </c>
      <c r="E3483" s="117" t="s">
        <v>687</v>
      </c>
      <c r="F3483" s="117" t="s">
        <v>687</v>
      </c>
      <c r="G3483" s="117" t="s">
        <v>687</v>
      </c>
      <c r="H3483" s="434" t="s">
        <v>687</v>
      </c>
      <c r="W3483" s="117" t="s">
        <v>687</v>
      </c>
      <c r="X3483" s="117" t="s">
        <v>687</v>
      </c>
    </row>
    <row r="3484" spans="4:24" x14ac:dyDescent="0.25">
      <c r="D3484" s="117" t="s">
        <v>687</v>
      </c>
      <c r="E3484" s="117" t="s">
        <v>687</v>
      </c>
      <c r="F3484" s="117" t="s">
        <v>687</v>
      </c>
      <c r="G3484" s="117" t="s">
        <v>687</v>
      </c>
      <c r="H3484" s="434" t="s">
        <v>687</v>
      </c>
      <c r="W3484" s="117" t="s">
        <v>687</v>
      </c>
      <c r="X3484" s="117" t="s">
        <v>687</v>
      </c>
    </row>
    <row r="3485" spans="4:24" x14ac:dyDescent="0.25">
      <c r="D3485" s="117" t="s">
        <v>687</v>
      </c>
      <c r="E3485" s="117" t="s">
        <v>687</v>
      </c>
      <c r="F3485" s="117" t="s">
        <v>687</v>
      </c>
      <c r="G3485" s="117" t="s">
        <v>687</v>
      </c>
      <c r="H3485" s="434" t="s">
        <v>687</v>
      </c>
      <c r="W3485" s="117" t="s">
        <v>687</v>
      </c>
      <c r="X3485" s="117" t="s">
        <v>687</v>
      </c>
    </row>
    <row r="3486" spans="4:24" x14ac:dyDescent="0.25">
      <c r="D3486" s="117" t="s">
        <v>687</v>
      </c>
      <c r="E3486" s="117" t="s">
        <v>687</v>
      </c>
      <c r="F3486" s="117" t="s">
        <v>687</v>
      </c>
      <c r="G3486" s="117" t="s">
        <v>687</v>
      </c>
      <c r="H3486" s="434" t="s">
        <v>687</v>
      </c>
      <c r="W3486" s="117" t="s">
        <v>687</v>
      </c>
      <c r="X3486" s="117" t="s">
        <v>687</v>
      </c>
    </row>
    <row r="3487" spans="4:24" x14ac:dyDescent="0.25">
      <c r="D3487" s="117" t="s">
        <v>687</v>
      </c>
      <c r="E3487" s="117" t="s">
        <v>687</v>
      </c>
      <c r="F3487" s="117" t="s">
        <v>687</v>
      </c>
      <c r="G3487" s="117" t="s">
        <v>687</v>
      </c>
      <c r="H3487" s="434" t="s">
        <v>687</v>
      </c>
      <c r="W3487" s="117" t="s">
        <v>687</v>
      </c>
      <c r="X3487" s="117" t="s">
        <v>687</v>
      </c>
    </row>
    <row r="3488" spans="4:24" x14ac:dyDescent="0.25">
      <c r="D3488" s="117" t="s">
        <v>687</v>
      </c>
      <c r="E3488" s="117" t="s">
        <v>687</v>
      </c>
      <c r="F3488" s="117" t="s">
        <v>687</v>
      </c>
      <c r="G3488" s="117" t="s">
        <v>687</v>
      </c>
      <c r="H3488" s="434" t="s">
        <v>687</v>
      </c>
      <c r="W3488" s="117" t="s">
        <v>687</v>
      </c>
      <c r="X3488" s="117" t="s">
        <v>687</v>
      </c>
    </row>
    <row r="3489" spans="4:24" x14ac:dyDescent="0.25">
      <c r="D3489" s="117" t="s">
        <v>687</v>
      </c>
      <c r="E3489" s="117" t="s">
        <v>687</v>
      </c>
      <c r="F3489" s="117" t="s">
        <v>687</v>
      </c>
      <c r="G3489" s="117" t="s">
        <v>687</v>
      </c>
      <c r="H3489" s="434" t="s">
        <v>687</v>
      </c>
      <c r="W3489" s="117" t="s">
        <v>687</v>
      </c>
      <c r="X3489" s="117" t="s">
        <v>687</v>
      </c>
    </row>
    <row r="3490" spans="4:24" x14ac:dyDescent="0.25">
      <c r="D3490" s="117" t="s">
        <v>687</v>
      </c>
      <c r="E3490" s="117" t="s">
        <v>687</v>
      </c>
      <c r="F3490" s="117" t="s">
        <v>687</v>
      </c>
      <c r="G3490" s="117" t="s">
        <v>687</v>
      </c>
      <c r="H3490" s="434" t="s">
        <v>687</v>
      </c>
      <c r="W3490" s="117" t="s">
        <v>687</v>
      </c>
      <c r="X3490" s="117" t="s">
        <v>687</v>
      </c>
    </row>
    <row r="3491" spans="4:24" x14ac:dyDescent="0.25">
      <c r="D3491" s="117" t="s">
        <v>687</v>
      </c>
      <c r="E3491" s="117" t="s">
        <v>687</v>
      </c>
      <c r="F3491" s="117" t="s">
        <v>687</v>
      </c>
      <c r="G3491" s="117" t="s">
        <v>687</v>
      </c>
      <c r="H3491" s="434" t="s">
        <v>687</v>
      </c>
      <c r="W3491" s="117" t="s">
        <v>687</v>
      </c>
      <c r="X3491" s="117" t="s">
        <v>687</v>
      </c>
    </row>
    <row r="3492" spans="4:24" x14ac:dyDescent="0.25">
      <c r="D3492" s="117" t="s">
        <v>687</v>
      </c>
      <c r="E3492" s="117" t="s">
        <v>687</v>
      </c>
      <c r="F3492" s="117" t="s">
        <v>687</v>
      </c>
      <c r="G3492" s="117" t="s">
        <v>687</v>
      </c>
      <c r="H3492" s="434" t="s">
        <v>687</v>
      </c>
      <c r="W3492" s="117" t="s">
        <v>687</v>
      </c>
      <c r="X3492" s="117" t="s">
        <v>687</v>
      </c>
    </row>
    <row r="3493" spans="4:24" x14ac:dyDescent="0.25">
      <c r="D3493" s="117" t="s">
        <v>687</v>
      </c>
      <c r="E3493" s="117" t="s">
        <v>687</v>
      </c>
      <c r="F3493" s="117" t="s">
        <v>687</v>
      </c>
      <c r="G3493" s="117" t="s">
        <v>687</v>
      </c>
      <c r="H3493" s="434" t="s">
        <v>687</v>
      </c>
      <c r="W3493" s="117" t="s">
        <v>687</v>
      </c>
      <c r="X3493" s="117" t="s">
        <v>687</v>
      </c>
    </row>
    <row r="3494" spans="4:24" x14ac:dyDescent="0.25">
      <c r="D3494" s="117" t="s">
        <v>687</v>
      </c>
      <c r="E3494" s="117" t="s">
        <v>687</v>
      </c>
      <c r="F3494" s="117" t="s">
        <v>687</v>
      </c>
      <c r="G3494" s="117" t="s">
        <v>687</v>
      </c>
      <c r="H3494" s="434" t="s">
        <v>687</v>
      </c>
      <c r="W3494" s="117" t="s">
        <v>687</v>
      </c>
      <c r="X3494" s="117" t="s">
        <v>687</v>
      </c>
    </row>
    <row r="3495" spans="4:24" x14ac:dyDescent="0.25">
      <c r="D3495" s="117" t="s">
        <v>687</v>
      </c>
      <c r="E3495" s="117" t="s">
        <v>687</v>
      </c>
      <c r="F3495" s="117" t="s">
        <v>687</v>
      </c>
      <c r="G3495" s="117" t="s">
        <v>687</v>
      </c>
      <c r="H3495" s="434" t="s">
        <v>687</v>
      </c>
      <c r="W3495" s="117" t="s">
        <v>687</v>
      </c>
      <c r="X3495" s="117" t="s">
        <v>687</v>
      </c>
    </row>
    <row r="3496" spans="4:24" x14ac:dyDescent="0.25">
      <c r="D3496" s="117" t="s">
        <v>687</v>
      </c>
      <c r="E3496" s="117" t="s">
        <v>687</v>
      </c>
      <c r="F3496" s="117" t="s">
        <v>687</v>
      </c>
      <c r="G3496" s="117" t="s">
        <v>687</v>
      </c>
      <c r="H3496" s="434" t="s">
        <v>687</v>
      </c>
      <c r="W3496" s="117" t="s">
        <v>687</v>
      </c>
      <c r="X3496" s="117" t="s">
        <v>687</v>
      </c>
    </row>
    <row r="3497" spans="4:24" x14ac:dyDescent="0.25">
      <c r="D3497" s="117" t="s">
        <v>687</v>
      </c>
      <c r="E3497" s="117" t="s">
        <v>687</v>
      </c>
      <c r="F3497" s="117" t="s">
        <v>687</v>
      </c>
      <c r="G3497" s="117" t="s">
        <v>687</v>
      </c>
      <c r="H3497" s="434" t="s">
        <v>687</v>
      </c>
      <c r="W3497" s="117" t="s">
        <v>687</v>
      </c>
      <c r="X3497" s="117" t="s">
        <v>687</v>
      </c>
    </row>
    <row r="3498" spans="4:24" x14ac:dyDescent="0.25">
      <c r="D3498" s="117" t="s">
        <v>687</v>
      </c>
      <c r="E3498" s="117" t="s">
        <v>687</v>
      </c>
      <c r="F3498" s="117" t="s">
        <v>687</v>
      </c>
      <c r="G3498" s="117" t="s">
        <v>687</v>
      </c>
      <c r="H3498" s="434" t="s">
        <v>687</v>
      </c>
      <c r="W3498" s="117" t="s">
        <v>687</v>
      </c>
      <c r="X3498" s="117" t="s">
        <v>687</v>
      </c>
    </row>
    <row r="3499" spans="4:24" x14ac:dyDescent="0.25">
      <c r="D3499" s="117" t="s">
        <v>687</v>
      </c>
      <c r="E3499" s="117" t="s">
        <v>687</v>
      </c>
      <c r="F3499" s="117" t="s">
        <v>687</v>
      </c>
      <c r="G3499" s="117" t="s">
        <v>687</v>
      </c>
      <c r="H3499" s="434" t="s">
        <v>687</v>
      </c>
      <c r="W3499" s="117" t="s">
        <v>687</v>
      </c>
      <c r="X3499" s="117" t="s">
        <v>687</v>
      </c>
    </row>
    <row r="3500" spans="4:24" x14ac:dyDescent="0.25">
      <c r="D3500" s="117" t="s">
        <v>687</v>
      </c>
      <c r="E3500" s="117" t="s">
        <v>687</v>
      </c>
      <c r="F3500" s="117" t="s">
        <v>687</v>
      </c>
      <c r="G3500" s="117" t="s">
        <v>687</v>
      </c>
      <c r="H3500" s="434" t="s">
        <v>687</v>
      </c>
      <c r="W3500" s="117" t="s">
        <v>687</v>
      </c>
      <c r="X3500" s="117" t="s">
        <v>687</v>
      </c>
    </row>
    <row r="3501" spans="4:24" x14ac:dyDescent="0.25">
      <c r="D3501" s="117" t="s">
        <v>687</v>
      </c>
      <c r="E3501" s="117" t="s">
        <v>687</v>
      </c>
      <c r="F3501" s="117" t="s">
        <v>687</v>
      </c>
      <c r="G3501" s="117" t="s">
        <v>687</v>
      </c>
      <c r="H3501" s="434" t="s">
        <v>687</v>
      </c>
      <c r="W3501" s="117" t="s">
        <v>687</v>
      </c>
      <c r="X3501" s="117" t="s">
        <v>687</v>
      </c>
    </row>
    <row r="3502" spans="4:24" x14ac:dyDescent="0.25">
      <c r="D3502" s="117" t="s">
        <v>687</v>
      </c>
      <c r="E3502" s="117" t="s">
        <v>687</v>
      </c>
      <c r="F3502" s="117" t="s">
        <v>687</v>
      </c>
      <c r="G3502" s="117" t="s">
        <v>687</v>
      </c>
      <c r="H3502" s="434" t="s">
        <v>687</v>
      </c>
      <c r="W3502" s="117" t="s">
        <v>687</v>
      </c>
      <c r="X3502" s="117" t="s">
        <v>687</v>
      </c>
    </row>
    <row r="3503" spans="4:24" x14ac:dyDescent="0.25">
      <c r="D3503" s="117" t="s">
        <v>687</v>
      </c>
      <c r="E3503" s="117" t="s">
        <v>687</v>
      </c>
      <c r="F3503" s="117" t="s">
        <v>687</v>
      </c>
      <c r="G3503" s="117" t="s">
        <v>687</v>
      </c>
      <c r="H3503" s="434" t="s">
        <v>687</v>
      </c>
      <c r="W3503" s="117" t="s">
        <v>687</v>
      </c>
      <c r="X3503" s="117" t="s">
        <v>687</v>
      </c>
    </row>
    <row r="3504" spans="4:24" x14ac:dyDescent="0.25">
      <c r="D3504" s="117" t="s">
        <v>687</v>
      </c>
      <c r="E3504" s="117" t="s">
        <v>687</v>
      </c>
      <c r="F3504" s="117" t="s">
        <v>687</v>
      </c>
      <c r="G3504" s="117" t="s">
        <v>687</v>
      </c>
      <c r="H3504" s="434" t="s">
        <v>687</v>
      </c>
      <c r="W3504" s="117" t="s">
        <v>687</v>
      </c>
      <c r="X3504" s="117" t="s">
        <v>687</v>
      </c>
    </row>
    <row r="3505" spans="4:24" x14ac:dyDescent="0.25">
      <c r="D3505" s="117" t="s">
        <v>687</v>
      </c>
      <c r="E3505" s="117" t="s">
        <v>687</v>
      </c>
      <c r="F3505" s="117" t="s">
        <v>687</v>
      </c>
      <c r="G3505" s="117" t="s">
        <v>687</v>
      </c>
      <c r="H3505" s="434" t="s">
        <v>687</v>
      </c>
      <c r="W3505" s="117" t="s">
        <v>687</v>
      </c>
      <c r="X3505" s="117" t="s">
        <v>687</v>
      </c>
    </row>
    <row r="3506" spans="4:24" x14ac:dyDescent="0.25">
      <c r="D3506" s="117" t="s">
        <v>687</v>
      </c>
      <c r="E3506" s="117" t="s">
        <v>687</v>
      </c>
      <c r="F3506" s="117" t="s">
        <v>687</v>
      </c>
      <c r="G3506" s="117" t="s">
        <v>687</v>
      </c>
      <c r="H3506" s="434" t="s">
        <v>687</v>
      </c>
      <c r="W3506" s="117" t="s">
        <v>687</v>
      </c>
      <c r="X3506" s="117" t="s">
        <v>687</v>
      </c>
    </row>
    <row r="3507" spans="4:24" x14ac:dyDescent="0.25">
      <c r="D3507" s="117" t="s">
        <v>687</v>
      </c>
      <c r="E3507" s="117" t="s">
        <v>687</v>
      </c>
      <c r="F3507" s="117" t="s">
        <v>687</v>
      </c>
      <c r="G3507" s="117" t="s">
        <v>687</v>
      </c>
      <c r="H3507" s="434" t="s">
        <v>687</v>
      </c>
      <c r="W3507" s="117" t="s">
        <v>687</v>
      </c>
      <c r="X3507" s="117" t="s">
        <v>687</v>
      </c>
    </row>
    <row r="3508" spans="4:24" x14ac:dyDescent="0.25">
      <c r="D3508" s="117" t="s">
        <v>687</v>
      </c>
      <c r="E3508" s="117" t="s">
        <v>687</v>
      </c>
      <c r="F3508" s="117" t="s">
        <v>687</v>
      </c>
      <c r="G3508" s="117" t="s">
        <v>687</v>
      </c>
      <c r="H3508" s="434" t="s">
        <v>687</v>
      </c>
      <c r="W3508" s="117" t="s">
        <v>687</v>
      </c>
      <c r="X3508" s="117" t="s">
        <v>687</v>
      </c>
    </row>
    <row r="3509" spans="4:24" x14ac:dyDescent="0.25">
      <c r="D3509" s="117" t="s">
        <v>687</v>
      </c>
      <c r="E3509" s="117" t="s">
        <v>687</v>
      </c>
      <c r="F3509" s="117" t="s">
        <v>687</v>
      </c>
      <c r="G3509" s="117" t="s">
        <v>687</v>
      </c>
      <c r="H3509" s="434" t="s">
        <v>687</v>
      </c>
      <c r="W3509" s="117" t="s">
        <v>687</v>
      </c>
      <c r="X3509" s="117" t="s">
        <v>687</v>
      </c>
    </row>
    <row r="3510" spans="4:24" x14ac:dyDescent="0.25">
      <c r="D3510" s="117" t="s">
        <v>687</v>
      </c>
      <c r="E3510" s="117" t="s">
        <v>687</v>
      </c>
      <c r="F3510" s="117" t="s">
        <v>687</v>
      </c>
      <c r="G3510" s="117" t="s">
        <v>687</v>
      </c>
      <c r="H3510" s="434" t="s">
        <v>687</v>
      </c>
      <c r="W3510" s="117" t="s">
        <v>687</v>
      </c>
      <c r="X3510" s="117" t="s">
        <v>687</v>
      </c>
    </row>
    <row r="3511" spans="4:24" x14ac:dyDescent="0.25">
      <c r="D3511" s="117" t="s">
        <v>687</v>
      </c>
      <c r="E3511" s="117" t="s">
        <v>687</v>
      </c>
      <c r="F3511" s="117" t="s">
        <v>687</v>
      </c>
      <c r="G3511" s="117" t="s">
        <v>687</v>
      </c>
      <c r="H3511" s="434" t="s">
        <v>687</v>
      </c>
      <c r="W3511" s="117" t="s">
        <v>687</v>
      </c>
      <c r="X3511" s="117" t="s">
        <v>687</v>
      </c>
    </row>
    <row r="3512" spans="4:24" x14ac:dyDescent="0.25">
      <c r="D3512" s="117" t="s">
        <v>687</v>
      </c>
      <c r="E3512" s="117" t="s">
        <v>687</v>
      </c>
      <c r="F3512" s="117" t="s">
        <v>687</v>
      </c>
      <c r="G3512" s="117" t="s">
        <v>687</v>
      </c>
      <c r="H3512" s="434" t="s">
        <v>687</v>
      </c>
      <c r="W3512" s="117" t="s">
        <v>687</v>
      </c>
      <c r="X3512" s="117" t="s">
        <v>687</v>
      </c>
    </row>
    <row r="3513" spans="4:24" x14ac:dyDescent="0.25">
      <c r="D3513" s="117" t="s">
        <v>687</v>
      </c>
      <c r="E3513" s="117" t="s">
        <v>687</v>
      </c>
      <c r="F3513" s="117" t="s">
        <v>687</v>
      </c>
      <c r="G3513" s="117" t="s">
        <v>687</v>
      </c>
      <c r="H3513" s="434" t="s">
        <v>687</v>
      </c>
      <c r="W3513" s="117" t="s">
        <v>687</v>
      </c>
      <c r="X3513" s="117" t="s">
        <v>687</v>
      </c>
    </row>
    <row r="3514" spans="4:24" x14ac:dyDescent="0.25">
      <c r="D3514" s="117" t="s">
        <v>687</v>
      </c>
      <c r="E3514" s="117" t="s">
        <v>687</v>
      </c>
      <c r="F3514" s="117" t="s">
        <v>687</v>
      </c>
      <c r="G3514" s="117" t="s">
        <v>687</v>
      </c>
      <c r="H3514" s="434" t="s">
        <v>687</v>
      </c>
      <c r="W3514" s="117" t="s">
        <v>687</v>
      </c>
      <c r="X3514" s="117" t="s">
        <v>687</v>
      </c>
    </row>
    <row r="3515" spans="4:24" x14ac:dyDescent="0.25">
      <c r="D3515" s="117" t="s">
        <v>687</v>
      </c>
      <c r="E3515" s="117" t="s">
        <v>687</v>
      </c>
      <c r="F3515" s="117" t="s">
        <v>687</v>
      </c>
      <c r="G3515" s="117" t="s">
        <v>687</v>
      </c>
      <c r="H3515" s="434" t="s">
        <v>687</v>
      </c>
      <c r="W3515" s="117" t="s">
        <v>687</v>
      </c>
      <c r="X3515" s="117" t="s">
        <v>687</v>
      </c>
    </row>
    <row r="3516" spans="4:24" x14ac:dyDescent="0.25">
      <c r="D3516" s="117" t="s">
        <v>687</v>
      </c>
      <c r="E3516" s="117" t="s">
        <v>687</v>
      </c>
      <c r="F3516" s="117" t="s">
        <v>687</v>
      </c>
      <c r="G3516" s="117" t="s">
        <v>687</v>
      </c>
      <c r="H3516" s="434" t="s">
        <v>687</v>
      </c>
      <c r="W3516" s="117" t="s">
        <v>687</v>
      </c>
      <c r="X3516" s="117" t="s">
        <v>687</v>
      </c>
    </row>
    <row r="3517" spans="4:24" x14ac:dyDescent="0.25">
      <c r="D3517" s="117" t="s">
        <v>687</v>
      </c>
      <c r="E3517" s="117" t="s">
        <v>687</v>
      </c>
      <c r="F3517" s="117" t="s">
        <v>687</v>
      </c>
      <c r="G3517" s="117" t="s">
        <v>687</v>
      </c>
      <c r="H3517" s="434" t="s">
        <v>687</v>
      </c>
      <c r="W3517" s="117" t="s">
        <v>687</v>
      </c>
      <c r="X3517" s="117" t="s">
        <v>687</v>
      </c>
    </row>
    <row r="3518" spans="4:24" x14ac:dyDescent="0.25">
      <c r="D3518" s="117" t="s">
        <v>687</v>
      </c>
      <c r="E3518" s="117" t="s">
        <v>687</v>
      </c>
      <c r="F3518" s="117" t="s">
        <v>687</v>
      </c>
      <c r="G3518" s="117" t="s">
        <v>687</v>
      </c>
      <c r="H3518" s="434" t="s">
        <v>687</v>
      </c>
      <c r="W3518" s="117" t="s">
        <v>687</v>
      </c>
      <c r="X3518" s="117" t="s">
        <v>687</v>
      </c>
    </row>
    <row r="3519" spans="4:24" x14ac:dyDescent="0.25">
      <c r="D3519" s="117" t="s">
        <v>687</v>
      </c>
      <c r="E3519" s="117" t="s">
        <v>687</v>
      </c>
      <c r="F3519" s="117" t="s">
        <v>687</v>
      </c>
      <c r="G3519" s="117" t="s">
        <v>687</v>
      </c>
      <c r="H3519" s="434" t="s">
        <v>687</v>
      </c>
      <c r="W3519" s="117" t="s">
        <v>687</v>
      </c>
      <c r="X3519" s="117" t="s">
        <v>687</v>
      </c>
    </row>
    <row r="3520" spans="4:24" x14ac:dyDescent="0.25">
      <c r="D3520" s="117" t="s">
        <v>687</v>
      </c>
      <c r="E3520" s="117" t="s">
        <v>687</v>
      </c>
      <c r="F3520" s="117" t="s">
        <v>687</v>
      </c>
      <c r="G3520" s="117" t="s">
        <v>687</v>
      </c>
      <c r="H3520" s="434" t="s">
        <v>687</v>
      </c>
      <c r="W3520" s="117" t="s">
        <v>687</v>
      </c>
      <c r="X3520" s="117" t="s">
        <v>687</v>
      </c>
    </row>
    <row r="3521" spans="4:24" x14ac:dyDescent="0.25">
      <c r="D3521" s="117" t="s">
        <v>687</v>
      </c>
      <c r="E3521" s="117" t="s">
        <v>687</v>
      </c>
      <c r="F3521" s="117" t="s">
        <v>687</v>
      </c>
      <c r="G3521" s="117" t="s">
        <v>687</v>
      </c>
      <c r="H3521" s="434" t="s">
        <v>687</v>
      </c>
      <c r="W3521" s="117" t="s">
        <v>687</v>
      </c>
      <c r="X3521" s="117" t="s">
        <v>687</v>
      </c>
    </row>
    <row r="3522" spans="4:24" x14ac:dyDescent="0.25">
      <c r="D3522" s="117" t="s">
        <v>687</v>
      </c>
      <c r="E3522" s="117" t="s">
        <v>687</v>
      </c>
      <c r="F3522" s="117" t="s">
        <v>687</v>
      </c>
      <c r="G3522" s="117" t="s">
        <v>687</v>
      </c>
      <c r="H3522" s="434" t="s">
        <v>687</v>
      </c>
      <c r="W3522" s="117" t="s">
        <v>687</v>
      </c>
      <c r="X3522" s="117" t="s">
        <v>687</v>
      </c>
    </row>
    <row r="3523" spans="4:24" x14ac:dyDescent="0.25">
      <c r="D3523" s="117" t="s">
        <v>687</v>
      </c>
      <c r="E3523" s="117" t="s">
        <v>687</v>
      </c>
      <c r="F3523" s="117" t="s">
        <v>687</v>
      </c>
      <c r="G3523" s="117" t="s">
        <v>687</v>
      </c>
      <c r="H3523" s="434" t="s">
        <v>687</v>
      </c>
      <c r="W3523" s="117" t="s">
        <v>687</v>
      </c>
      <c r="X3523" s="117" t="s">
        <v>687</v>
      </c>
    </row>
    <row r="3524" spans="4:24" x14ac:dyDescent="0.25">
      <c r="D3524" s="117" t="s">
        <v>687</v>
      </c>
      <c r="E3524" s="117" t="s">
        <v>687</v>
      </c>
      <c r="F3524" s="117" t="s">
        <v>687</v>
      </c>
      <c r="G3524" s="117" t="s">
        <v>687</v>
      </c>
      <c r="H3524" s="434" t="s">
        <v>687</v>
      </c>
      <c r="W3524" s="117" t="s">
        <v>687</v>
      </c>
      <c r="X3524" s="117" t="s">
        <v>687</v>
      </c>
    </row>
    <row r="3525" spans="4:24" x14ac:dyDescent="0.25">
      <c r="D3525" s="117" t="s">
        <v>687</v>
      </c>
      <c r="E3525" s="117" t="s">
        <v>687</v>
      </c>
      <c r="F3525" s="117" t="s">
        <v>687</v>
      </c>
      <c r="G3525" s="117" t="s">
        <v>687</v>
      </c>
      <c r="H3525" s="434" t="s">
        <v>687</v>
      </c>
      <c r="W3525" s="117" t="s">
        <v>687</v>
      </c>
      <c r="X3525" s="117" t="s">
        <v>687</v>
      </c>
    </row>
    <row r="3526" spans="4:24" x14ac:dyDescent="0.25">
      <c r="D3526" s="117" t="s">
        <v>687</v>
      </c>
      <c r="E3526" s="117" t="s">
        <v>687</v>
      </c>
      <c r="F3526" s="117" t="s">
        <v>687</v>
      </c>
      <c r="G3526" s="117" t="s">
        <v>687</v>
      </c>
      <c r="H3526" s="434" t="s">
        <v>687</v>
      </c>
      <c r="W3526" s="117" t="s">
        <v>687</v>
      </c>
      <c r="X3526" s="117" t="s">
        <v>687</v>
      </c>
    </row>
    <row r="3527" spans="4:24" x14ac:dyDescent="0.25">
      <c r="D3527" s="117" t="s">
        <v>687</v>
      </c>
      <c r="E3527" s="117" t="s">
        <v>687</v>
      </c>
      <c r="F3527" s="117" t="s">
        <v>687</v>
      </c>
      <c r="G3527" s="117" t="s">
        <v>687</v>
      </c>
      <c r="H3527" s="434" t="s">
        <v>687</v>
      </c>
      <c r="W3527" s="117" t="s">
        <v>687</v>
      </c>
      <c r="X3527" s="117" t="s">
        <v>687</v>
      </c>
    </row>
    <row r="3528" spans="4:24" x14ac:dyDescent="0.25">
      <c r="D3528" s="117" t="s">
        <v>687</v>
      </c>
      <c r="E3528" s="117" t="s">
        <v>687</v>
      </c>
      <c r="F3528" s="117" t="s">
        <v>687</v>
      </c>
      <c r="G3528" s="117" t="s">
        <v>687</v>
      </c>
      <c r="H3528" s="434" t="s">
        <v>687</v>
      </c>
      <c r="W3528" s="117" t="s">
        <v>687</v>
      </c>
      <c r="X3528" s="117" t="s">
        <v>687</v>
      </c>
    </row>
    <row r="3529" spans="4:24" x14ac:dyDescent="0.25">
      <c r="D3529" s="117" t="s">
        <v>687</v>
      </c>
      <c r="E3529" s="117" t="s">
        <v>687</v>
      </c>
      <c r="F3529" s="117" t="s">
        <v>687</v>
      </c>
      <c r="G3529" s="117" t="s">
        <v>687</v>
      </c>
      <c r="H3529" s="434" t="s">
        <v>687</v>
      </c>
      <c r="W3529" s="117" t="s">
        <v>687</v>
      </c>
      <c r="X3529" s="117" t="s">
        <v>687</v>
      </c>
    </row>
    <row r="3530" spans="4:24" x14ac:dyDescent="0.25">
      <c r="D3530" s="117" t="s">
        <v>687</v>
      </c>
      <c r="E3530" s="117" t="s">
        <v>687</v>
      </c>
      <c r="F3530" s="117" t="s">
        <v>687</v>
      </c>
      <c r="G3530" s="117" t="s">
        <v>687</v>
      </c>
      <c r="H3530" s="434" t="s">
        <v>687</v>
      </c>
      <c r="W3530" s="117" t="s">
        <v>687</v>
      </c>
      <c r="X3530" s="117" t="s">
        <v>687</v>
      </c>
    </row>
    <row r="3531" spans="4:24" x14ac:dyDescent="0.25">
      <c r="D3531" s="117" t="s">
        <v>687</v>
      </c>
      <c r="E3531" s="117" t="s">
        <v>687</v>
      </c>
      <c r="F3531" s="117" t="s">
        <v>687</v>
      </c>
      <c r="G3531" s="117" t="s">
        <v>687</v>
      </c>
      <c r="H3531" s="434" t="s">
        <v>687</v>
      </c>
      <c r="W3531" s="117" t="s">
        <v>687</v>
      </c>
      <c r="X3531" s="117" t="s">
        <v>687</v>
      </c>
    </row>
    <row r="3532" spans="4:24" x14ac:dyDescent="0.25">
      <c r="D3532" s="117" t="s">
        <v>687</v>
      </c>
      <c r="E3532" s="117" t="s">
        <v>687</v>
      </c>
      <c r="F3532" s="117" t="s">
        <v>687</v>
      </c>
      <c r="G3532" s="117" t="s">
        <v>687</v>
      </c>
      <c r="H3532" s="434" t="s">
        <v>687</v>
      </c>
      <c r="W3532" s="117" t="s">
        <v>687</v>
      </c>
      <c r="X3532" s="117" t="s">
        <v>687</v>
      </c>
    </row>
    <row r="3533" spans="4:24" x14ac:dyDescent="0.25">
      <c r="D3533" s="117" t="s">
        <v>687</v>
      </c>
      <c r="E3533" s="117" t="s">
        <v>687</v>
      </c>
      <c r="F3533" s="117" t="s">
        <v>687</v>
      </c>
      <c r="G3533" s="117" t="s">
        <v>687</v>
      </c>
      <c r="H3533" s="434" t="s">
        <v>687</v>
      </c>
      <c r="W3533" s="117" t="s">
        <v>687</v>
      </c>
      <c r="X3533" s="117" t="s">
        <v>687</v>
      </c>
    </row>
    <row r="3534" spans="4:24" x14ac:dyDescent="0.25">
      <c r="D3534" s="117" t="s">
        <v>687</v>
      </c>
      <c r="E3534" s="117" t="s">
        <v>687</v>
      </c>
      <c r="F3534" s="117" t="s">
        <v>687</v>
      </c>
      <c r="G3534" s="117" t="s">
        <v>687</v>
      </c>
      <c r="H3534" s="434" t="s">
        <v>687</v>
      </c>
      <c r="W3534" s="117" t="s">
        <v>687</v>
      </c>
      <c r="X3534" s="117" t="s">
        <v>687</v>
      </c>
    </row>
    <row r="3535" spans="4:24" x14ac:dyDescent="0.25">
      <c r="D3535" s="117" t="s">
        <v>687</v>
      </c>
      <c r="E3535" s="117" t="s">
        <v>687</v>
      </c>
      <c r="F3535" s="117" t="s">
        <v>687</v>
      </c>
      <c r="G3535" s="117" t="s">
        <v>687</v>
      </c>
      <c r="H3535" s="434" t="s">
        <v>687</v>
      </c>
      <c r="W3535" s="117" t="s">
        <v>687</v>
      </c>
      <c r="X3535" s="117" t="s">
        <v>687</v>
      </c>
    </row>
    <row r="3536" spans="4:24" x14ac:dyDescent="0.25">
      <c r="D3536" s="117" t="s">
        <v>687</v>
      </c>
      <c r="E3536" s="117" t="s">
        <v>687</v>
      </c>
      <c r="F3536" s="117" t="s">
        <v>687</v>
      </c>
      <c r="G3536" s="117" t="s">
        <v>687</v>
      </c>
      <c r="H3536" s="434" t="s">
        <v>687</v>
      </c>
      <c r="W3536" s="117" t="s">
        <v>687</v>
      </c>
      <c r="X3536" s="117" t="s">
        <v>687</v>
      </c>
    </row>
    <row r="3537" spans="4:24" x14ac:dyDescent="0.25">
      <c r="D3537" s="117" t="s">
        <v>687</v>
      </c>
      <c r="E3537" s="117" t="s">
        <v>687</v>
      </c>
      <c r="F3537" s="117" t="s">
        <v>687</v>
      </c>
      <c r="G3537" s="117" t="s">
        <v>687</v>
      </c>
      <c r="H3537" s="434" t="s">
        <v>687</v>
      </c>
      <c r="W3537" s="117" t="s">
        <v>687</v>
      </c>
      <c r="X3537" s="117" t="s">
        <v>687</v>
      </c>
    </row>
    <row r="3538" spans="4:24" x14ac:dyDescent="0.25">
      <c r="D3538" s="117" t="s">
        <v>687</v>
      </c>
      <c r="E3538" s="117" t="s">
        <v>687</v>
      </c>
      <c r="F3538" s="117" t="s">
        <v>687</v>
      </c>
      <c r="G3538" s="117" t="s">
        <v>687</v>
      </c>
      <c r="H3538" s="434" t="s">
        <v>687</v>
      </c>
      <c r="W3538" s="117" t="s">
        <v>687</v>
      </c>
      <c r="X3538" s="117" t="s">
        <v>687</v>
      </c>
    </row>
    <row r="3539" spans="4:24" x14ac:dyDescent="0.25">
      <c r="D3539" s="117" t="s">
        <v>687</v>
      </c>
      <c r="E3539" s="117" t="s">
        <v>687</v>
      </c>
      <c r="F3539" s="117" t="s">
        <v>687</v>
      </c>
      <c r="G3539" s="117" t="s">
        <v>687</v>
      </c>
      <c r="H3539" s="434" t="s">
        <v>687</v>
      </c>
      <c r="W3539" s="117" t="s">
        <v>687</v>
      </c>
      <c r="X3539" s="117" t="s">
        <v>687</v>
      </c>
    </row>
    <row r="3540" spans="4:24" x14ac:dyDescent="0.25">
      <c r="D3540" s="117" t="s">
        <v>687</v>
      </c>
      <c r="E3540" s="117" t="s">
        <v>687</v>
      </c>
      <c r="F3540" s="117" t="s">
        <v>687</v>
      </c>
      <c r="G3540" s="117" t="s">
        <v>687</v>
      </c>
      <c r="H3540" s="434" t="s">
        <v>687</v>
      </c>
      <c r="W3540" s="117" t="s">
        <v>687</v>
      </c>
      <c r="X3540" s="117" t="s">
        <v>687</v>
      </c>
    </row>
    <row r="3541" spans="4:24" x14ac:dyDescent="0.25">
      <c r="D3541" s="117" t="s">
        <v>687</v>
      </c>
      <c r="E3541" s="117" t="s">
        <v>687</v>
      </c>
      <c r="F3541" s="117" t="s">
        <v>687</v>
      </c>
      <c r="G3541" s="117" t="s">
        <v>687</v>
      </c>
      <c r="H3541" s="434" t="s">
        <v>687</v>
      </c>
      <c r="W3541" s="117" t="s">
        <v>687</v>
      </c>
      <c r="X3541" s="117" t="s">
        <v>687</v>
      </c>
    </row>
    <row r="3542" spans="4:24" x14ac:dyDescent="0.25">
      <c r="D3542" s="117" t="s">
        <v>687</v>
      </c>
      <c r="E3542" s="117" t="s">
        <v>687</v>
      </c>
      <c r="F3542" s="117" t="s">
        <v>687</v>
      </c>
      <c r="G3542" s="117" t="s">
        <v>687</v>
      </c>
      <c r="H3542" s="434" t="s">
        <v>687</v>
      </c>
      <c r="W3542" s="117" t="s">
        <v>687</v>
      </c>
      <c r="X3542" s="117" t="s">
        <v>687</v>
      </c>
    </row>
    <row r="3543" spans="4:24" x14ac:dyDescent="0.25">
      <c r="D3543" s="117" t="s">
        <v>687</v>
      </c>
      <c r="E3543" s="117" t="s">
        <v>687</v>
      </c>
      <c r="F3543" s="117" t="s">
        <v>687</v>
      </c>
      <c r="G3543" s="117" t="s">
        <v>687</v>
      </c>
      <c r="H3543" s="434" t="s">
        <v>687</v>
      </c>
      <c r="W3543" s="117" t="s">
        <v>687</v>
      </c>
      <c r="X3543" s="117" t="s">
        <v>687</v>
      </c>
    </row>
    <row r="3544" spans="4:24" x14ac:dyDescent="0.25">
      <c r="D3544" s="117" t="s">
        <v>687</v>
      </c>
      <c r="E3544" s="117" t="s">
        <v>687</v>
      </c>
      <c r="F3544" s="117" t="s">
        <v>687</v>
      </c>
      <c r="G3544" s="117" t="s">
        <v>687</v>
      </c>
      <c r="H3544" s="434" t="s">
        <v>687</v>
      </c>
      <c r="W3544" s="117" t="s">
        <v>687</v>
      </c>
      <c r="X3544" s="117" t="s">
        <v>687</v>
      </c>
    </row>
    <row r="3545" spans="4:24" x14ac:dyDescent="0.25">
      <c r="D3545" s="117" t="s">
        <v>687</v>
      </c>
      <c r="E3545" s="117" t="s">
        <v>687</v>
      </c>
      <c r="F3545" s="117" t="s">
        <v>687</v>
      </c>
      <c r="G3545" s="117" t="s">
        <v>687</v>
      </c>
      <c r="H3545" s="434" t="s">
        <v>687</v>
      </c>
      <c r="W3545" s="117" t="s">
        <v>687</v>
      </c>
      <c r="X3545" s="117" t="s">
        <v>687</v>
      </c>
    </row>
    <row r="3546" spans="4:24" x14ac:dyDescent="0.25">
      <c r="D3546" s="117" t="s">
        <v>687</v>
      </c>
      <c r="E3546" s="117" t="s">
        <v>687</v>
      </c>
      <c r="F3546" s="117" t="s">
        <v>687</v>
      </c>
      <c r="G3546" s="117" t="s">
        <v>687</v>
      </c>
      <c r="H3546" s="434" t="s">
        <v>687</v>
      </c>
      <c r="W3546" s="117" t="s">
        <v>687</v>
      </c>
      <c r="X3546" s="117" t="s">
        <v>687</v>
      </c>
    </row>
    <row r="3547" spans="4:24" x14ac:dyDescent="0.25">
      <c r="D3547" s="117" t="s">
        <v>687</v>
      </c>
      <c r="E3547" s="117" t="s">
        <v>687</v>
      </c>
      <c r="F3547" s="117" t="s">
        <v>687</v>
      </c>
      <c r="G3547" s="117" t="s">
        <v>687</v>
      </c>
      <c r="H3547" s="434" t="s">
        <v>687</v>
      </c>
      <c r="W3547" s="117" t="s">
        <v>687</v>
      </c>
      <c r="X3547" s="117" t="s">
        <v>687</v>
      </c>
    </row>
    <row r="3548" spans="4:24" x14ac:dyDescent="0.25">
      <c r="D3548" s="117" t="s">
        <v>687</v>
      </c>
      <c r="E3548" s="117" t="s">
        <v>687</v>
      </c>
      <c r="F3548" s="117" t="s">
        <v>687</v>
      </c>
      <c r="G3548" s="117" t="s">
        <v>687</v>
      </c>
      <c r="H3548" s="434" t="s">
        <v>687</v>
      </c>
      <c r="W3548" s="117" t="s">
        <v>687</v>
      </c>
      <c r="X3548" s="117" t="s">
        <v>687</v>
      </c>
    </row>
    <row r="3549" spans="4:24" x14ac:dyDescent="0.25">
      <c r="D3549" s="117" t="s">
        <v>687</v>
      </c>
      <c r="E3549" s="117" t="s">
        <v>687</v>
      </c>
      <c r="F3549" s="117" t="s">
        <v>687</v>
      </c>
      <c r="G3549" s="117" t="s">
        <v>687</v>
      </c>
      <c r="H3549" s="434" t="s">
        <v>687</v>
      </c>
      <c r="W3549" s="117" t="s">
        <v>687</v>
      </c>
      <c r="X3549" s="117" t="s">
        <v>687</v>
      </c>
    </row>
    <row r="3550" spans="4:24" x14ac:dyDescent="0.25">
      <c r="D3550" s="117" t="s">
        <v>687</v>
      </c>
      <c r="E3550" s="117" t="s">
        <v>687</v>
      </c>
      <c r="F3550" s="117" t="s">
        <v>687</v>
      </c>
      <c r="G3550" s="117" t="s">
        <v>687</v>
      </c>
      <c r="H3550" s="434" t="s">
        <v>687</v>
      </c>
      <c r="W3550" s="117" t="s">
        <v>687</v>
      </c>
      <c r="X3550" s="117" t="s">
        <v>687</v>
      </c>
    </row>
    <row r="3551" spans="4:24" x14ac:dyDescent="0.25">
      <c r="D3551" s="117" t="s">
        <v>687</v>
      </c>
      <c r="E3551" s="117" t="s">
        <v>687</v>
      </c>
      <c r="F3551" s="117" t="s">
        <v>687</v>
      </c>
      <c r="G3551" s="117" t="s">
        <v>687</v>
      </c>
      <c r="H3551" s="434" t="s">
        <v>687</v>
      </c>
      <c r="W3551" s="117" t="s">
        <v>687</v>
      </c>
      <c r="X3551" s="117" t="s">
        <v>687</v>
      </c>
    </row>
    <row r="3552" spans="4:24" x14ac:dyDescent="0.25">
      <c r="D3552" s="117" t="s">
        <v>687</v>
      </c>
      <c r="E3552" s="117" t="s">
        <v>687</v>
      </c>
      <c r="F3552" s="117" t="s">
        <v>687</v>
      </c>
      <c r="G3552" s="117" t="s">
        <v>687</v>
      </c>
      <c r="H3552" s="434" t="s">
        <v>687</v>
      </c>
      <c r="W3552" s="117" t="s">
        <v>687</v>
      </c>
      <c r="X3552" s="117" t="s">
        <v>687</v>
      </c>
    </row>
    <row r="3553" spans="4:24" x14ac:dyDescent="0.25">
      <c r="D3553" s="117" t="s">
        <v>687</v>
      </c>
      <c r="E3553" s="117" t="s">
        <v>687</v>
      </c>
      <c r="F3553" s="117" t="s">
        <v>687</v>
      </c>
      <c r="G3553" s="117" t="s">
        <v>687</v>
      </c>
      <c r="H3553" s="434" t="s">
        <v>687</v>
      </c>
      <c r="W3553" s="117" t="s">
        <v>687</v>
      </c>
      <c r="X3553" s="117" t="s">
        <v>687</v>
      </c>
    </row>
    <row r="3554" spans="4:24" x14ac:dyDescent="0.25">
      <c r="D3554" s="117" t="s">
        <v>687</v>
      </c>
      <c r="E3554" s="117" t="s">
        <v>687</v>
      </c>
      <c r="F3554" s="117" t="s">
        <v>687</v>
      </c>
      <c r="G3554" s="117" t="s">
        <v>687</v>
      </c>
      <c r="H3554" s="434" t="s">
        <v>687</v>
      </c>
      <c r="W3554" s="117" t="s">
        <v>687</v>
      </c>
      <c r="X3554" s="117" t="s">
        <v>687</v>
      </c>
    </row>
    <row r="3555" spans="4:24" x14ac:dyDescent="0.25">
      <c r="D3555" s="117" t="s">
        <v>687</v>
      </c>
      <c r="E3555" s="117" t="s">
        <v>687</v>
      </c>
      <c r="F3555" s="117" t="s">
        <v>687</v>
      </c>
      <c r="G3555" s="117" t="s">
        <v>687</v>
      </c>
      <c r="H3555" s="434" t="s">
        <v>687</v>
      </c>
      <c r="W3555" s="117" t="s">
        <v>687</v>
      </c>
      <c r="X3555" s="117" t="s">
        <v>687</v>
      </c>
    </row>
    <row r="3556" spans="4:24" x14ac:dyDescent="0.25">
      <c r="D3556" s="117" t="s">
        <v>687</v>
      </c>
      <c r="E3556" s="117" t="s">
        <v>687</v>
      </c>
      <c r="F3556" s="117" t="s">
        <v>687</v>
      </c>
      <c r="G3556" s="117" t="s">
        <v>687</v>
      </c>
      <c r="H3556" s="434" t="s">
        <v>687</v>
      </c>
      <c r="W3556" s="117" t="s">
        <v>687</v>
      </c>
      <c r="X3556" s="117" t="s">
        <v>687</v>
      </c>
    </row>
    <row r="3557" spans="4:24" x14ac:dyDescent="0.25">
      <c r="D3557" s="117" t="s">
        <v>687</v>
      </c>
      <c r="E3557" s="117" t="s">
        <v>687</v>
      </c>
      <c r="F3557" s="117" t="s">
        <v>687</v>
      </c>
      <c r="G3557" s="117" t="s">
        <v>687</v>
      </c>
      <c r="H3557" s="434" t="s">
        <v>687</v>
      </c>
      <c r="W3557" s="117" t="s">
        <v>687</v>
      </c>
      <c r="X3557" s="117" t="s">
        <v>687</v>
      </c>
    </row>
    <row r="3558" spans="4:24" x14ac:dyDescent="0.25">
      <c r="D3558" s="117" t="s">
        <v>687</v>
      </c>
      <c r="E3558" s="117" t="s">
        <v>687</v>
      </c>
      <c r="F3558" s="117" t="s">
        <v>687</v>
      </c>
      <c r="G3558" s="117" t="s">
        <v>687</v>
      </c>
      <c r="H3558" s="434" t="s">
        <v>687</v>
      </c>
      <c r="W3558" s="117" t="s">
        <v>687</v>
      </c>
      <c r="X3558" s="117" t="s">
        <v>687</v>
      </c>
    </row>
    <row r="3559" spans="4:24" x14ac:dyDescent="0.25">
      <c r="D3559" s="117" t="s">
        <v>687</v>
      </c>
      <c r="E3559" s="117" t="s">
        <v>687</v>
      </c>
      <c r="F3559" s="117" t="s">
        <v>687</v>
      </c>
      <c r="G3559" s="117" t="s">
        <v>687</v>
      </c>
      <c r="H3559" s="434" t="s">
        <v>687</v>
      </c>
      <c r="W3559" s="117" t="s">
        <v>687</v>
      </c>
      <c r="X3559" s="117" t="s">
        <v>687</v>
      </c>
    </row>
    <row r="3560" spans="4:24" x14ac:dyDescent="0.25">
      <c r="D3560" s="117" t="s">
        <v>687</v>
      </c>
      <c r="E3560" s="117" t="s">
        <v>687</v>
      </c>
      <c r="F3560" s="117" t="s">
        <v>687</v>
      </c>
      <c r="G3560" s="117" t="s">
        <v>687</v>
      </c>
      <c r="H3560" s="434" t="s">
        <v>687</v>
      </c>
      <c r="W3560" s="117" t="s">
        <v>687</v>
      </c>
      <c r="X3560" s="117" t="s">
        <v>687</v>
      </c>
    </row>
    <row r="3561" spans="4:24" x14ac:dyDescent="0.25">
      <c r="D3561" s="117" t="s">
        <v>687</v>
      </c>
      <c r="E3561" s="117" t="s">
        <v>687</v>
      </c>
      <c r="F3561" s="117" t="s">
        <v>687</v>
      </c>
      <c r="G3561" s="117" t="s">
        <v>687</v>
      </c>
      <c r="H3561" s="434" t="s">
        <v>687</v>
      </c>
      <c r="W3561" s="117" t="s">
        <v>687</v>
      </c>
      <c r="X3561" s="117" t="s">
        <v>687</v>
      </c>
    </row>
    <row r="3562" spans="4:24" x14ac:dyDescent="0.25">
      <c r="D3562" s="117" t="s">
        <v>687</v>
      </c>
      <c r="E3562" s="117" t="s">
        <v>687</v>
      </c>
      <c r="F3562" s="117" t="s">
        <v>687</v>
      </c>
      <c r="G3562" s="117" t="s">
        <v>687</v>
      </c>
      <c r="H3562" s="434" t="s">
        <v>687</v>
      </c>
      <c r="W3562" s="117" t="s">
        <v>687</v>
      </c>
      <c r="X3562" s="117" t="s">
        <v>687</v>
      </c>
    </row>
    <row r="3563" spans="4:24" x14ac:dyDescent="0.25">
      <c r="D3563" s="117" t="s">
        <v>687</v>
      </c>
      <c r="E3563" s="117" t="s">
        <v>687</v>
      </c>
      <c r="F3563" s="117" t="s">
        <v>687</v>
      </c>
      <c r="G3563" s="117" t="s">
        <v>687</v>
      </c>
      <c r="H3563" s="434" t="s">
        <v>687</v>
      </c>
      <c r="W3563" s="117" t="s">
        <v>687</v>
      </c>
      <c r="X3563" s="117" t="s">
        <v>687</v>
      </c>
    </row>
    <row r="3564" spans="4:24" x14ac:dyDescent="0.25">
      <c r="D3564" s="117" t="s">
        <v>687</v>
      </c>
      <c r="E3564" s="117" t="s">
        <v>687</v>
      </c>
      <c r="F3564" s="117" t="s">
        <v>687</v>
      </c>
      <c r="G3564" s="117" t="s">
        <v>687</v>
      </c>
      <c r="H3564" s="434" t="s">
        <v>687</v>
      </c>
      <c r="W3564" s="117" t="s">
        <v>687</v>
      </c>
      <c r="X3564" s="117" t="s">
        <v>687</v>
      </c>
    </row>
    <row r="3565" spans="4:24" x14ac:dyDescent="0.25">
      <c r="D3565" s="117" t="s">
        <v>687</v>
      </c>
      <c r="E3565" s="117" t="s">
        <v>687</v>
      </c>
      <c r="F3565" s="117" t="s">
        <v>687</v>
      </c>
      <c r="G3565" s="117" t="s">
        <v>687</v>
      </c>
      <c r="H3565" s="434" t="s">
        <v>687</v>
      </c>
      <c r="W3565" s="117" t="s">
        <v>687</v>
      </c>
      <c r="X3565" s="117" t="s">
        <v>687</v>
      </c>
    </row>
    <row r="3566" spans="4:24" x14ac:dyDescent="0.25">
      <c r="D3566" s="117" t="s">
        <v>687</v>
      </c>
      <c r="E3566" s="117" t="s">
        <v>687</v>
      </c>
      <c r="F3566" s="117" t="s">
        <v>687</v>
      </c>
      <c r="G3566" s="117" t="s">
        <v>687</v>
      </c>
      <c r="H3566" s="434" t="s">
        <v>687</v>
      </c>
      <c r="W3566" s="117" t="s">
        <v>687</v>
      </c>
      <c r="X3566" s="117" t="s">
        <v>687</v>
      </c>
    </row>
    <row r="3567" spans="4:24" x14ac:dyDescent="0.25">
      <c r="D3567" s="117" t="s">
        <v>687</v>
      </c>
      <c r="E3567" s="117" t="s">
        <v>687</v>
      </c>
      <c r="F3567" s="117" t="s">
        <v>687</v>
      </c>
      <c r="G3567" s="117" t="s">
        <v>687</v>
      </c>
      <c r="H3567" s="434" t="s">
        <v>687</v>
      </c>
      <c r="W3567" s="117" t="s">
        <v>687</v>
      </c>
      <c r="X3567" s="117" t="s">
        <v>687</v>
      </c>
    </row>
    <row r="3568" spans="4:24" x14ac:dyDescent="0.25">
      <c r="D3568" s="117" t="s">
        <v>687</v>
      </c>
      <c r="E3568" s="117" t="s">
        <v>687</v>
      </c>
      <c r="F3568" s="117" t="s">
        <v>687</v>
      </c>
      <c r="G3568" s="117" t="s">
        <v>687</v>
      </c>
      <c r="H3568" s="434" t="s">
        <v>687</v>
      </c>
      <c r="W3568" s="117" t="s">
        <v>687</v>
      </c>
      <c r="X3568" s="117" t="s">
        <v>687</v>
      </c>
    </row>
    <row r="3569" spans="4:24" x14ac:dyDescent="0.25">
      <c r="D3569" s="117" t="s">
        <v>687</v>
      </c>
      <c r="E3569" s="117" t="s">
        <v>687</v>
      </c>
      <c r="F3569" s="117" t="s">
        <v>687</v>
      </c>
      <c r="G3569" s="117" t="s">
        <v>687</v>
      </c>
      <c r="H3569" s="434" t="s">
        <v>687</v>
      </c>
      <c r="W3569" s="117" t="s">
        <v>687</v>
      </c>
      <c r="X3569" s="117" t="s">
        <v>687</v>
      </c>
    </row>
    <row r="3570" spans="4:24" x14ac:dyDescent="0.25">
      <c r="D3570" s="117" t="s">
        <v>687</v>
      </c>
      <c r="E3570" s="117" t="s">
        <v>687</v>
      </c>
      <c r="F3570" s="117" t="s">
        <v>687</v>
      </c>
      <c r="G3570" s="117" t="s">
        <v>687</v>
      </c>
      <c r="H3570" s="434" t="s">
        <v>687</v>
      </c>
      <c r="W3570" s="117" t="s">
        <v>687</v>
      </c>
      <c r="X3570" s="117" t="s">
        <v>687</v>
      </c>
    </row>
    <row r="3571" spans="4:24" x14ac:dyDescent="0.25">
      <c r="D3571" s="117" t="s">
        <v>687</v>
      </c>
      <c r="E3571" s="117" t="s">
        <v>687</v>
      </c>
      <c r="F3571" s="117" t="s">
        <v>687</v>
      </c>
      <c r="G3571" s="117" t="s">
        <v>687</v>
      </c>
      <c r="H3571" s="434" t="s">
        <v>687</v>
      </c>
      <c r="W3571" s="117" t="s">
        <v>687</v>
      </c>
      <c r="X3571" s="117" t="s">
        <v>687</v>
      </c>
    </row>
    <row r="3572" spans="4:24" x14ac:dyDescent="0.25">
      <c r="D3572" s="117" t="s">
        <v>687</v>
      </c>
      <c r="E3572" s="117" t="s">
        <v>687</v>
      </c>
      <c r="F3572" s="117" t="s">
        <v>687</v>
      </c>
      <c r="G3572" s="117" t="s">
        <v>687</v>
      </c>
      <c r="H3572" s="434" t="s">
        <v>687</v>
      </c>
      <c r="W3572" s="117" t="s">
        <v>687</v>
      </c>
      <c r="X3572" s="117" t="s">
        <v>687</v>
      </c>
    </row>
    <row r="3573" spans="4:24" x14ac:dyDescent="0.25">
      <c r="D3573" s="117" t="s">
        <v>687</v>
      </c>
      <c r="E3573" s="117" t="s">
        <v>687</v>
      </c>
      <c r="F3573" s="117" t="s">
        <v>687</v>
      </c>
      <c r="G3573" s="117" t="s">
        <v>687</v>
      </c>
      <c r="H3573" s="434" t="s">
        <v>687</v>
      </c>
      <c r="W3573" s="117" t="s">
        <v>687</v>
      </c>
      <c r="X3573" s="117" t="s">
        <v>687</v>
      </c>
    </row>
    <row r="3574" spans="4:24" x14ac:dyDescent="0.25">
      <c r="D3574" s="117" t="s">
        <v>687</v>
      </c>
      <c r="E3574" s="117" t="s">
        <v>687</v>
      </c>
      <c r="F3574" s="117" t="s">
        <v>687</v>
      </c>
      <c r="G3574" s="117" t="s">
        <v>687</v>
      </c>
      <c r="H3574" s="434" t="s">
        <v>687</v>
      </c>
      <c r="W3574" s="117" t="s">
        <v>687</v>
      </c>
      <c r="X3574" s="117" t="s">
        <v>687</v>
      </c>
    </row>
    <row r="3575" spans="4:24" x14ac:dyDescent="0.25">
      <c r="D3575" s="117" t="s">
        <v>687</v>
      </c>
      <c r="E3575" s="117" t="s">
        <v>687</v>
      </c>
      <c r="F3575" s="117" t="s">
        <v>687</v>
      </c>
      <c r="G3575" s="117" t="s">
        <v>687</v>
      </c>
      <c r="H3575" s="434" t="s">
        <v>687</v>
      </c>
      <c r="W3575" s="117" t="s">
        <v>687</v>
      </c>
      <c r="X3575" s="117" t="s">
        <v>687</v>
      </c>
    </row>
    <row r="3576" spans="4:24" x14ac:dyDescent="0.25">
      <c r="D3576" s="117" t="s">
        <v>687</v>
      </c>
      <c r="E3576" s="117" t="s">
        <v>687</v>
      </c>
      <c r="F3576" s="117" t="s">
        <v>687</v>
      </c>
      <c r="G3576" s="117" t="s">
        <v>687</v>
      </c>
      <c r="H3576" s="434" t="s">
        <v>687</v>
      </c>
      <c r="W3576" s="117" t="s">
        <v>687</v>
      </c>
      <c r="X3576" s="117" t="s">
        <v>687</v>
      </c>
    </row>
    <row r="3577" spans="4:24" x14ac:dyDescent="0.25">
      <c r="D3577" s="117" t="s">
        <v>687</v>
      </c>
      <c r="E3577" s="117" t="s">
        <v>687</v>
      </c>
      <c r="F3577" s="117" t="s">
        <v>687</v>
      </c>
      <c r="G3577" s="117" t="s">
        <v>687</v>
      </c>
      <c r="H3577" s="434" t="s">
        <v>687</v>
      </c>
      <c r="W3577" s="117" t="s">
        <v>687</v>
      </c>
      <c r="X3577" s="117" t="s">
        <v>687</v>
      </c>
    </row>
    <row r="3578" spans="4:24" x14ac:dyDescent="0.25">
      <c r="D3578" s="117" t="s">
        <v>687</v>
      </c>
      <c r="E3578" s="117" t="s">
        <v>687</v>
      </c>
      <c r="F3578" s="117" t="s">
        <v>687</v>
      </c>
      <c r="G3578" s="117" t="s">
        <v>687</v>
      </c>
      <c r="H3578" s="434" t="s">
        <v>687</v>
      </c>
      <c r="W3578" s="117" t="s">
        <v>687</v>
      </c>
      <c r="X3578" s="117" t="s">
        <v>687</v>
      </c>
    </row>
    <row r="3579" spans="4:24" x14ac:dyDescent="0.25">
      <c r="D3579" s="117" t="s">
        <v>687</v>
      </c>
      <c r="E3579" s="117" t="s">
        <v>687</v>
      </c>
      <c r="F3579" s="117" t="s">
        <v>687</v>
      </c>
      <c r="G3579" s="117" t="s">
        <v>687</v>
      </c>
      <c r="H3579" s="434" t="s">
        <v>687</v>
      </c>
      <c r="W3579" s="117" t="s">
        <v>687</v>
      </c>
      <c r="X3579" s="117" t="s">
        <v>687</v>
      </c>
    </row>
    <row r="3580" spans="4:24" x14ac:dyDescent="0.25">
      <c r="D3580" s="117" t="s">
        <v>687</v>
      </c>
      <c r="E3580" s="117" t="s">
        <v>687</v>
      </c>
      <c r="F3580" s="117" t="s">
        <v>687</v>
      </c>
      <c r="G3580" s="117" t="s">
        <v>687</v>
      </c>
      <c r="H3580" s="434" t="s">
        <v>687</v>
      </c>
      <c r="W3580" s="117" t="s">
        <v>687</v>
      </c>
      <c r="X3580" s="117" t="s">
        <v>687</v>
      </c>
    </row>
    <row r="3581" spans="4:24" x14ac:dyDescent="0.25">
      <c r="D3581" s="117" t="s">
        <v>687</v>
      </c>
      <c r="E3581" s="117" t="s">
        <v>687</v>
      </c>
      <c r="F3581" s="117" t="s">
        <v>687</v>
      </c>
      <c r="G3581" s="117" t="s">
        <v>687</v>
      </c>
      <c r="H3581" s="434" t="s">
        <v>687</v>
      </c>
      <c r="W3581" s="117" t="s">
        <v>687</v>
      </c>
      <c r="X3581" s="117" t="s">
        <v>687</v>
      </c>
    </row>
    <row r="3582" spans="4:24" x14ac:dyDescent="0.25">
      <c r="D3582" s="117" t="s">
        <v>687</v>
      </c>
      <c r="E3582" s="117" t="s">
        <v>687</v>
      </c>
      <c r="F3582" s="117" t="s">
        <v>687</v>
      </c>
      <c r="G3582" s="117" t="s">
        <v>687</v>
      </c>
      <c r="H3582" s="434" t="s">
        <v>687</v>
      </c>
      <c r="W3582" s="117" t="s">
        <v>687</v>
      </c>
      <c r="X3582" s="117" t="s">
        <v>687</v>
      </c>
    </row>
    <row r="3583" spans="4:24" x14ac:dyDescent="0.25">
      <c r="D3583" s="117" t="s">
        <v>687</v>
      </c>
      <c r="E3583" s="117" t="s">
        <v>687</v>
      </c>
      <c r="F3583" s="117" t="s">
        <v>687</v>
      </c>
      <c r="G3583" s="117" t="s">
        <v>687</v>
      </c>
      <c r="H3583" s="434" t="s">
        <v>687</v>
      </c>
      <c r="W3583" s="117" t="s">
        <v>687</v>
      </c>
      <c r="X3583" s="117" t="s">
        <v>687</v>
      </c>
    </row>
    <row r="3584" spans="4:24" x14ac:dyDescent="0.25">
      <c r="D3584" s="117" t="s">
        <v>687</v>
      </c>
      <c r="E3584" s="117" t="s">
        <v>687</v>
      </c>
      <c r="F3584" s="117" t="s">
        <v>687</v>
      </c>
      <c r="G3584" s="117" t="s">
        <v>687</v>
      </c>
      <c r="H3584" s="434" t="s">
        <v>687</v>
      </c>
      <c r="W3584" s="117" t="s">
        <v>687</v>
      </c>
      <c r="X3584" s="117" t="s">
        <v>687</v>
      </c>
    </row>
    <row r="3585" spans="4:24" x14ac:dyDescent="0.25">
      <c r="D3585" s="117" t="s">
        <v>687</v>
      </c>
      <c r="E3585" s="117" t="s">
        <v>687</v>
      </c>
      <c r="F3585" s="117" t="s">
        <v>687</v>
      </c>
      <c r="G3585" s="117" t="s">
        <v>687</v>
      </c>
      <c r="H3585" s="434" t="s">
        <v>687</v>
      </c>
      <c r="W3585" s="117" t="s">
        <v>687</v>
      </c>
      <c r="X3585" s="117" t="s">
        <v>687</v>
      </c>
    </row>
    <row r="3586" spans="4:24" x14ac:dyDescent="0.25">
      <c r="D3586" s="117" t="s">
        <v>687</v>
      </c>
      <c r="E3586" s="117" t="s">
        <v>687</v>
      </c>
      <c r="F3586" s="117" t="s">
        <v>687</v>
      </c>
      <c r="G3586" s="117" t="s">
        <v>687</v>
      </c>
      <c r="H3586" s="434" t="s">
        <v>687</v>
      </c>
      <c r="W3586" s="117" t="s">
        <v>687</v>
      </c>
      <c r="X3586" s="117" t="s">
        <v>687</v>
      </c>
    </row>
    <row r="3587" spans="4:24" x14ac:dyDescent="0.25">
      <c r="D3587" s="117" t="s">
        <v>687</v>
      </c>
      <c r="E3587" s="117" t="s">
        <v>687</v>
      </c>
      <c r="F3587" s="117" t="s">
        <v>687</v>
      </c>
      <c r="G3587" s="117" t="s">
        <v>687</v>
      </c>
      <c r="H3587" s="434" t="s">
        <v>687</v>
      </c>
      <c r="W3587" s="117" t="s">
        <v>687</v>
      </c>
      <c r="X3587" s="117" t="s">
        <v>687</v>
      </c>
    </row>
    <row r="3588" spans="4:24" x14ac:dyDescent="0.25">
      <c r="D3588" s="117" t="s">
        <v>687</v>
      </c>
      <c r="E3588" s="117" t="s">
        <v>687</v>
      </c>
      <c r="F3588" s="117" t="s">
        <v>687</v>
      </c>
      <c r="G3588" s="117" t="s">
        <v>687</v>
      </c>
      <c r="H3588" s="434" t="s">
        <v>687</v>
      </c>
      <c r="W3588" s="117" t="s">
        <v>687</v>
      </c>
      <c r="X3588" s="117" t="s">
        <v>687</v>
      </c>
    </row>
    <row r="3589" spans="4:24" x14ac:dyDescent="0.25">
      <c r="D3589" s="117" t="s">
        <v>687</v>
      </c>
      <c r="E3589" s="117" t="s">
        <v>687</v>
      </c>
      <c r="F3589" s="117" t="s">
        <v>687</v>
      </c>
      <c r="G3589" s="117" t="s">
        <v>687</v>
      </c>
      <c r="H3589" s="434" t="s">
        <v>687</v>
      </c>
      <c r="W3589" s="117" t="s">
        <v>687</v>
      </c>
      <c r="X3589" s="117" t="s">
        <v>687</v>
      </c>
    </row>
    <row r="3590" spans="4:24" x14ac:dyDescent="0.25">
      <c r="D3590" s="117" t="s">
        <v>687</v>
      </c>
      <c r="E3590" s="117" t="s">
        <v>687</v>
      </c>
      <c r="F3590" s="117" t="s">
        <v>687</v>
      </c>
      <c r="G3590" s="117" t="s">
        <v>687</v>
      </c>
      <c r="H3590" s="434" t="s">
        <v>687</v>
      </c>
      <c r="W3590" s="117" t="s">
        <v>687</v>
      </c>
      <c r="X3590" s="117" t="s">
        <v>687</v>
      </c>
    </row>
    <row r="3591" spans="4:24" x14ac:dyDescent="0.25">
      <c r="D3591" s="117" t="s">
        <v>687</v>
      </c>
      <c r="E3591" s="117" t="s">
        <v>687</v>
      </c>
      <c r="F3591" s="117" t="s">
        <v>687</v>
      </c>
      <c r="G3591" s="117" t="s">
        <v>687</v>
      </c>
      <c r="H3591" s="434" t="s">
        <v>687</v>
      </c>
      <c r="W3591" s="117" t="s">
        <v>687</v>
      </c>
      <c r="X3591" s="117" t="s">
        <v>687</v>
      </c>
    </row>
    <row r="3592" spans="4:24" x14ac:dyDescent="0.25">
      <c r="D3592" s="117" t="s">
        <v>687</v>
      </c>
      <c r="E3592" s="117" t="s">
        <v>687</v>
      </c>
      <c r="F3592" s="117" t="s">
        <v>687</v>
      </c>
      <c r="G3592" s="117" t="s">
        <v>687</v>
      </c>
      <c r="H3592" s="434" t="s">
        <v>687</v>
      </c>
      <c r="W3592" s="117" t="s">
        <v>687</v>
      </c>
      <c r="X3592" s="117" t="s">
        <v>687</v>
      </c>
    </row>
    <row r="3593" spans="4:24" x14ac:dyDescent="0.25">
      <c r="D3593" s="117" t="s">
        <v>687</v>
      </c>
      <c r="E3593" s="117" t="s">
        <v>687</v>
      </c>
      <c r="F3593" s="117" t="s">
        <v>687</v>
      </c>
      <c r="G3593" s="117" t="s">
        <v>687</v>
      </c>
      <c r="H3593" s="434" t="s">
        <v>687</v>
      </c>
      <c r="W3593" s="117" t="s">
        <v>687</v>
      </c>
      <c r="X3593" s="117" t="s">
        <v>687</v>
      </c>
    </row>
    <row r="3594" spans="4:24" x14ac:dyDescent="0.25">
      <c r="D3594" s="117" t="s">
        <v>687</v>
      </c>
      <c r="E3594" s="117" t="s">
        <v>687</v>
      </c>
      <c r="F3594" s="117" t="s">
        <v>687</v>
      </c>
      <c r="G3594" s="117" t="s">
        <v>687</v>
      </c>
      <c r="H3594" s="434" t="s">
        <v>687</v>
      </c>
      <c r="W3594" s="117" t="s">
        <v>687</v>
      </c>
      <c r="X3594" s="117" t="s">
        <v>687</v>
      </c>
    </row>
    <row r="3595" spans="4:24" x14ac:dyDescent="0.25">
      <c r="D3595" s="117" t="s">
        <v>687</v>
      </c>
      <c r="E3595" s="117" t="s">
        <v>687</v>
      </c>
      <c r="F3595" s="117" t="s">
        <v>687</v>
      </c>
      <c r="G3595" s="117" t="s">
        <v>687</v>
      </c>
      <c r="H3595" s="434" t="s">
        <v>687</v>
      </c>
      <c r="W3595" s="117" t="s">
        <v>687</v>
      </c>
      <c r="X3595" s="117" t="s">
        <v>687</v>
      </c>
    </row>
    <row r="3596" spans="4:24" x14ac:dyDescent="0.25">
      <c r="D3596" s="117" t="s">
        <v>687</v>
      </c>
      <c r="E3596" s="117" t="s">
        <v>687</v>
      </c>
      <c r="F3596" s="117" t="s">
        <v>687</v>
      </c>
      <c r="G3596" s="117" t="s">
        <v>687</v>
      </c>
      <c r="H3596" s="434" t="s">
        <v>687</v>
      </c>
      <c r="W3596" s="117" t="s">
        <v>687</v>
      </c>
      <c r="X3596" s="117" t="s">
        <v>687</v>
      </c>
    </row>
    <row r="3597" spans="4:24" x14ac:dyDescent="0.25">
      <c r="D3597" s="117" t="s">
        <v>687</v>
      </c>
      <c r="E3597" s="117" t="s">
        <v>687</v>
      </c>
      <c r="F3597" s="117" t="s">
        <v>687</v>
      </c>
      <c r="G3597" s="117" t="s">
        <v>687</v>
      </c>
      <c r="H3597" s="434" t="s">
        <v>687</v>
      </c>
      <c r="W3597" s="117" t="s">
        <v>687</v>
      </c>
      <c r="X3597" s="117" t="s">
        <v>687</v>
      </c>
    </row>
    <row r="3598" spans="4:24" x14ac:dyDescent="0.25">
      <c r="D3598" s="117" t="s">
        <v>687</v>
      </c>
      <c r="E3598" s="117" t="s">
        <v>687</v>
      </c>
      <c r="F3598" s="117" t="s">
        <v>687</v>
      </c>
      <c r="G3598" s="117" t="s">
        <v>687</v>
      </c>
      <c r="H3598" s="434" t="s">
        <v>687</v>
      </c>
      <c r="W3598" s="117" t="s">
        <v>687</v>
      </c>
      <c r="X3598" s="117" t="s">
        <v>687</v>
      </c>
    </row>
    <row r="3599" spans="4:24" x14ac:dyDescent="0.25">
      <c r="D3599" s="117" t="s">
        <v>687</v>
      </c>
      <c r="E3599" s="117" t="s">
        <v>687</v>
      </c>
      <c r="F3599" s="117" t="s">
        <v>687</v>
      </c>
      <c r="G3599" s="117" t="s">
        <v>687</v>
      </c>
      <c r="H3599" s="434" t="s">
        <v>687</v>
      </c>
      <c r="W3599" s="117" t="s">
        <v>687</v>
      </c>
      <c r="X3599" s="117" t="s">
        <v>687</v>
      </c>
    </row>
    <row r="3600" spans="4:24" x14ac:dyDescent="0.25">
      <c r="D3600" s="117" t="s">
        <v>687</v>
      </c>
      <c r="E3600" s="117" t="s">
        <v>687</v>
      </c>
      <c r="F3600" s="117" t="s">
        <v>687</v>
      </c>
      <c r="G3600" s="117" t="s">
        <v>687</v>
      </c>
      <c r="H3600" s="434" t="s">
        <v>687</v>
      </c>
      <c r="W3600" s="117" t="s">
        <v>687</v>
      </c>
      <c r="X3600" s="117" t="s">
        <v>687</v>
      </c>
    </row>
    <row r="3601" spans="4:24" x14ac:dyDescent="0.25">
      <c r="D3601" s="117" t="s">
        <v>687</v>
      </c>
      <c r="E3601" s="117" t="s">
        <v>687</v>
      </c>
      <c r="F3601" s="117" t="s">
        <v>687</v>
      </c>
      <c r="G3601" s="117" t="s">
        <v>687</v>
      </c>
      <c r="H3601" s="434" t="s">
        <v>687</v>
      </c>
      <c r="W3601" s="117" t="s">
        <v>687</v>
      </c>
      <c r="X3601" s="117" t="s">
        <v>687</v>
      </c>
    </row>
    <row r="3602" spans="4:24" x14ac:dyDescent="0.25">
      <c r="D3602" s="117" t="s">
        <v>687</v>
      </c>
      <c r="E3602" s="117" t="s">
        <v>687</v>
      </c>
      <c r="F3602" s="117" t="s">
        <v>687</v>
      </c>
      <c r="G3602" s="117" t="s">
        <v>687</v>
      </c>
      <c r="H3602" s="434" t="s">
        <v>687</v>
      </c>
      <c r="W3602" s="117" t="s">
        <v>687</v>
      </c>
      <c r="X3602" s="117" t="s">
        <v>687</v>
      </c>
    </row>
    <row r="3603" spans="4:24" x14ac:dyDescent="0.25">
      <c r="D3603" s="117" t="s">
        <v>687</v>
      </c>
      <c r="E3603" s="117" t="s">
        <v>687</v>
      </c>
      <c r="F3603" s="117" t="s">
        <v>687</v>
      </c>
      <c r="G3603" s="117" t="s">
        <v>687</v>
      </c>
      <c r="H3603" s="434" t="s">
        <v>687</v>
      </c>
      <c r="W3603" s="117" t="s">
        <v>687</v>
      </c>
      <c r="X3603" s="117" t="s">
        <v>687</v>
      </c>
    </row>
    <row r="3604" spans="4:24" x14ac:dyDescent="0.25">
      <c r="D3604" s="117" t="s">
        <v>687</v>
      </c>
      <c r="E3604" s="117" t="s">
        <v>687</v>
      </c>
      <c r="F3604" s="117" t="s">
        <v>687</v>
      </c>
      <c r="G3604" s="117" t="s">
        <v>687</v>
      </c>
      <c r="H3604" s="434" t="s">
        <v>687</v>
      </c>
      <c r="W3604" s="117" t="s">
        <v>687</v>
      </c>
      <c r="X3604" s="117" t="s">
        <v>687</v>
      </c>
    </row>
    <row r="3605" spans="4:24" x14ac:dyDescent="0.25">
      <c r="D3605" s="117" t="s">
        <v>687</v>
      </c>
      <c r="E3605" s="117" t="s">
        <v>687</v>
      </c>
      <c r="F3605" s="117" t="s">
        <v>687</v>
      </c>
      <c r="G3605" s="117" t="s">
        <v>687</v>
      </c>
      <c r="H3605" s="434" t="s">
        <v>687</v>
      </c>
      <c r="W3605" s="117" t="s">
        <v>687</v>
      </c>
      <c r="X3605" s="117" t="s">
        <v>687</v>
      </c>
    </row>
    <row r="3606" spans="4:24" x14ac:dyDescent="0.25">
      <c r="D3606" s="117" t="s">
        <v>687</v>
      </c>
      <c r="E3606" s="117" t="s">
        <v>687</v>
      </c>
      <c r="F3606" s="117" t="s">
        <v>687</v>
      </c>
      <c r="G3606" s="117" t="s">
        <v>687</v>
      </c>
      <c r="H3606" s="434" t="s">
        <v>687</v>
      </c>
      <c r="W3606" s="117" t="s">
        <v>687</v>
      </c>
      <c r="X3606" s="117" t="s">
        <v>687</v>
      </c>
    </row>
    <row r="3607" spans="4:24" x14ac:dyDescent="0.25">
      <c r="D3607" s="117" t="s">
        <v>687</v>
      </c>
      <c r="E3607" s="117" t="s">
        <v>687</v>
      </c>
      <c r="F3607" s="117" t="s">
        <v>687</v>
      </c>
      <c r="G3607" s="117" t="s">
        <v>687</v>
      </c>
      <c r="H3607" s="434" t="s">
        <v>687</v>
      </c>
      <c r="W3607" s="117" t="s">
        <v>687</v>
      </c>
      <c r="X3607" s="117" t="s">
        <v>687</v>
      </c>
    </row>
    <row r="3608" spans="4:24" x14ac:dyDescent="0.25">
      <c r="D3608" s="117" t="s">
        <v>687</v>
      </c>
      <c r="E3608" s="117" t="s">
        <v>687</v>
      </c>
      <c r="F3608" s="117" t="s">
        <v>687</v>
      </c>
      <c r="G3608" s="117" t="s">
        <v>687</v>
      </c>
      <c r="H3608" s="434" t="s">
        <v>687</v>
      </c>
      <c r="W3608" s="117" t="s">
        <v>687</v>
      </c>
      <c r="X3608" s="117" t="s">
        <v>687</v>
      </c>
    </row>
    <row r="3609" spans="4:24" x14ac:dyDescent="0.25">
      <c r="D3609" s="117" t="s">
        <v>687</v>
      </c>
      <c r="E3609" s="117" t="s">
        <v>687</v>
      </c>
      <c r="F3609" s="117" t="s">
        <v>687</v>
      </c>
      <c r="G3609" s="117" t="s">
        <v>687</v>
      </c>
      <c r="H3609" s="434" t="s">
        <v>687</v>
      </c>
      <c r="W3609" s="117" t="s">
        <v>687</v>
      </c>
      <c r="X3609" s="117" t="s">
        <v>687</v>
      </c>
    </row>
    <row r="3610" spans="4:24" x14ac:dyDescent="0.25">
      <c r="D3610" s="117" t="s">
        <v>687</v>
      </c>
      <c r="E3610" s="117" t="s">
        <v>687</v>
      </c>
      <c r="F3610" s="117" t="s">
        <v>687</v>
      </c>
      <c r="G3610" s="117" t="s">
        <v>687</v>
      </c>
      <c r="H3610" s="434" t="s">
        <v>687</v>
      </c>
      <c r="W3610" s="117" t="s">
        <v>687</v>
      </c>
      <c r="X3610" s="117" t="s">
        <v>687</v>
      </c>
    </row>
    <row r="3611" spans="4:24" x14ac:dyDescent="0.25">
      <c r="D3611" s="117" t="s">
        <v>687</v>
      </c>
      <c r="E3611" s="117" t="s">
        <v>687</v>
      </c>
      <c r="F3611" s="117" t="s">
        <v>687</v>
      </c>
      <c r="G3611" s="117" t="s">
        <v>687</v>
      </c>
      <c r="H3611" s="434" t="s">
        <v>687</v>
      </c>
      <c r="W3611" s="117" t="s">
        <v>687</v>
      </c>
      <c r="X3611" s="117" t="s">
        <v>687</v>
      </c>
    </row>
    <row r="3612" spans="4:24" x14ac:dyDescent="0.25">
      <c r="D3612" s="117" t="s">
        <v>687</v>
      </c>
      <c r="E3612" s="117" t="s">
        <v>687</v>
      </c>
      <c r="F3612" s="117" t="s">
        <v>687</v>
      </c>
      <c r="G3612" s="117" t="s">
        <v>687</v>
      </c>
      <c r="H3612" s="434" t="s">
        <v>687</v>
      </c>
      <c r="W3612" s="117" t="s">
        <v>687</v>
      </c>
      <c r="X3612" s="117" t="s">
        <v>687</v>
      </c>
    </row>
    <row r="3613" spans="4:24" x14ac:dyDescent="0.25">
      <c r="D3613" s="117" t="s">
        <v>687</v>
      </c>
      <c r="E3613" s="117" t="s">
        <v>687</v>
      </c>
      <c r="F3613" s="117" t="s">
        <v>687</v>
      </c>
      <c r="G3613" s="117" t="s">
        <v>687</v>
      </c>
      <c r="H3613" s="434" t="s">
        <v>687</v>
      </c>
      <c r="W3613" s="117" t="s">
        <v>687</v>
      </c>
      <c r="X3613" s="117" t="s">
        <v>687</v>
      </c>
    </row>
    <row r="3614" spans="4:24" x14ac:dyDescent="0.25">
      <c r="D3614" s="117" t="s">
        <v>687</v>
      </c>
      <c r="E3614" s="117" t="s">
        <v>687</v>
      </c>
      <c r="F3614" s="117" t="s">
        <v>687</v>
      </c>
      <c r="G3614" s="117" t="s">
        <v>687</v>
      </c>
      <c r="H3614" s="434" t="s">
        <v>687</v>
      </c>
      <c r="W3614" s="117" t="s">
        <v>687</v>
      </c>
      <c r="X3614" s="117" t="s">
        <v>687</v>
      </c>
    </row>
    <row r="3615" spans="4:24" x14ac:dyDescent="0.25">
      <c r="D3615" s="117" t="s">
        <v>687</v>
      </c>
      <c r="E3615" s="117" t="s">
        <v>687</v>
      </c>
      <c r="F3615" s="117" t="s">
        <v>687</v>
      </c>
      <c r="G3615" s="117" t="s">
        <v>687</v>
      </c>
      <c r="H3615" s="434" t="s">
        <v>687</v>
      </c>
      <c r="W3615" s="117" t="s">
        <v>687</v>
      </c>
      <c r="X3615" s="117" t="s">
        <v>687</v>
      </c>
    </row>
    <row r="3616" spans="4:24" x14ac:dyDescent="0.25">
      <c r="D3616" s="117" t="s">
        <v>687</v>
      </c>
      <c r="E3616" s="117" t="s">
        <v>687</v>
      </c>
      <c r="F3616" s="117" t="s">
        <v>687</v>
      </c>
      <c r="G3616" s="117" t="s">
        <v>687</v>
      </c>
      <c r="H3616" s="434" t="s">
        <v>687</v>
      </c>
      <c r="W3616" s="117" t="s">
        <v>687</v>
      </c>
      <c r="X3616" s="117" t="s">
        <v>687</v>
      </c>
    </row>
    <row r="3617" spans="4:24" x14ac:dyDescent="0.25">
      <c r="D3617" s="117" t="s">
        <v>687</v>
      </c>
      <c r="E3617" s="117" t="s">
        <v>687</v>
      </c>
      <c r="F3617" s="117" t="s">
        <v>687</v>
      </c>
      <c r="G3617" s="117" t="s">
        <v>687</v>
      </c>
      <c r="H3617" s="434" t="s">
        <v>687</v>
      </c>
      <c r="W3617" s="117" t="s">
        <v>687</v>
      </c>
      <c r="X3617" s="117" t="s">
        <v>687</v>
      </c>
    </row>
    <row r="3618" spans="4:24" x14ac:dyDescent="0.25">
      <c r="D3618" s="117" t="s">
        <v>687</v>
      </c>
      <c r="E3618" s="117" t="s">
        <v>687</v>
      </c>
      <c r="F3618" s="117" t="s">
        <v>687</v>
      </c>
      <c r="G3618" s="117" t="s">
        <v>687</v>
      </c>
      <c r="H3618" s="434" t="s">
        <v>687</v>
      </c>
      <c r="W3618" s="117" t="s">
        <v>687</v>
      </c>
      <c r="X3618" s="117" t="s">
        <v>687</v>
      </c>
    </row>
    <row r="3619" spans="4:24" x14ac:dyDescent="0.25">
      <c r="D3619" s="117" t="s">
        <v>687</v>
      </c>
      <c r="E3619" s="117" t="s">
        <v>687</v>
      </c>
      <c r="F3619" s="117" t="s">
        <v>687</v>
      </c>
      <c r="G3619" s="117" t="s">
        <v>687</v>
      </c>
      <c r="H3619" s="434" t="s">
        <v>687</v>
      </c>
      <c r="W3619" s="117" t="s">
        <v>687</v>
      </c>
      <c r="X3619" s="117" t="s">
        <v>687</v>
      </c>
    </row>
    <row r="3620" spans="4:24" x14ac:dyDescent="0.25">
      <c r="D3620" s="117" t="s">
        <v>687</v>
      </c>
      <c r="E3620" s="117" t="s">
        <v>687</v>
      </c>
      <c r="F3620" s="117" t="s">
        <v>687</v>
      </c>
      <c r="G3620" s="117" t="s">
        <v>687</v>
      </c>
      <c r="H3620" s="434" t="s">
        <v>687</v>
      </c>
      <c r="W3620" s="117" t="s">
        <v>687</v>
      </c>
      <c r="X3620" s="117" t="s">
        <v>687</v>
      </c>
    </row>
    <row r="3621" spans="4:24" x14ac:dyDescent="0.25">
      <c r="D3621" s="117" t="s">
        <v>687</v>
      </c>
      <c r="E3621" s="117" t="s">
        <v>687</v>
      </c>
      <c r="F3621" s="117" t="s">
        <v>687</v>
      </c>
      <c r="G3621" s="117" t="s">
        <v>687</v>
      </c>
      <c r="H3621" s="434" t="s">
        <v>687</v>
      </c>
      <c r="W3621" s="117" t="s">
        <v>687</v>
      </c>
      <c r="X3621" s="117" t="s">
        <v>687</v>
      </c>
    </row>
    <row r="3622" spans="4:24" x14ac:dyDescent="0.25">
      <c r="D3622" s="117" t="s">
        <v>687</v>
      </c>
      <c r="E3622" s="117" t="s">
        <v>687</v>
      </c>
      <c r="F3622" s="117" t="s">
        <v>687</v>
      </c>
      <c r="G3622" s="117" t="s">
        <v>687</v>
      </c>
      <c r="H3622" s="434" t="s">
        <v>687</v>
      </c>
      <c r="W3622" s="117" t="s">
        <v>687</v>
      </c>
      <c r="X3622" s="117" t="s">
        <v>687</v>
      </c>
    </row>
    <row r="3623" spans="4:24" x14ac:dyDescent="0.25">
      <c r="D3623" s="117" t="s">
        <v>687</v>
      </c>
      <c r="E3623" s="117" t="s">
        <v>687</v>
      </c>
      <c r="F3623" s="117" t="s">
        <v>687</v>
      </c>
      <c r="G3623" s="117" t="s">
        <v>687</v>
      </c>
      <c r="H3623" s="434" t="s">
        <v>687</v>
      </c>
      <c r="W3623" s="117" t="s">
        <v>687</v>
      </c>
      <c r="X3623" s="117" t="s">
        <v>687</v>
      </c>
    </row>
    <row r="3624" spans="4:24" x14ac:dyDescent="0.25">
      <c r="D3624" s="117" t="s">
        <v>687</v>
      </c>
      <c r="E3624" s="117" t="s">
        <v>687</v>
      </c>
      <c r="F3624" s="117" t="s">
        <v>687</v>
      </c>
      <c r="G3624" s="117" t="s">
        <v>687</v>
      </c>
      <c r="H3624" s="434" t="s">
        <v>687</v>
      </c>
      <c r="W3624" s="117" t="s">
        <v>687</v>
      </c>
      <c r="X3624" s="117" t="s">
        <v>687</v>
      </c>
    </row>
    <row r="3625" spans="4:24" x14ac:dyDescent="0.25">
      <c r="D3625" s="117" t="s">
        <v>687</v>
      </c>
      <c r="E3625" s="117" t="s">
        <v>687</v>
      </c>
      <c r="F3625" s="117" t="s">
        <v>687</v>
      </c>
      <c r="G3625" s="117" t="s">
        <v>687</v>
      </c>
      <c r="H3625" s="434" t="s">
        <v>687</v>
      </c>
      <c r="W3625" s="117" t="s">
        <v>687</v>
      </c>
      <c r="X3625" s="117" t="s">
        <v>687</v>
      </c>
    </row>
    <row r="3626" spans="4:24" x14ac:dyDescent="0.25">
      <c r="D3626" s="117" t="s">
        <v>687</v>
      </c>
      <c r="E3626" s="117" t="s">
        <v>687</v>
      </c>
      <c r="F3626" s="117" t="s">
        <v>687</v>
      </c>
      <c r="G3626" s="117" t="s">
        <v>687</v>
      </c>
      <c r="H3626" s="434" t="s">
        <v>687</v>
      </c>
      <c r="W3626" s="117" t="s">
        <v>687</v>
      </c>
      <c r="X3626" s="117" t="s">
        <v>687</v>
      </c>
    </row>
    <row r="3627" spans="4:24" x14ac:dyDescent="0.25">
      <c r="D3627" s="117" t="s">
        <v>687</v>
      </c>
      <c r="E3627" s="117" t="s">
        <v>687</v>
      </c>
      <c r="F3627" s="117" t="s">
        <v>687</v>
      </c>
      <c r="G3627" s="117" t="s">
        <v>687</v>
      </c>
      <c r="H3627" s="434" t="s">
        <v>687</v>
      </c>
      <c r="W3627" s="117" t="s">
        <v>687</v>
      </c>
      <c r="X3627" s="117" t="s">
        <v>687</v>
      </c>
    </row>
    <row r="3628" spans="4:24" x14ac:dyDescent="0.25">
      <c r="D3628" s="117" t="s">
        <v>687</v>
      </c>
      <c r="E3628" s="117" t="s">
        <v>687</v>
      </c>
      <c r="F3628" s="117" t="s">
        <v>687</v>
      </c>
      <c r="G3628" s="117" t="s">
        <v>687</v>
      </c>
      <c r="H3628" s="434" t="s">
        <v>687</v>
      </c>
      <c r="W3628" s="117" t="s">
        <v>687</v>
      </c>
      <c r="X3628" s="117" t="s">
        <v>687</v>
      </c>
    </row>
    <row r="3629" spans="4:24" x14ac:dyDescent="0.25">
      <c r="D3629" s="117" t="s">
        <v>687</v>
      </c>
      <c r="E3629" s="117" t="s">
        <v>687</v>
      </c>
      <c r="F3629" s="117" t="s">
        <v>687</v>
      </c>
      <c r="G3629" s="117" t="s">
        <v>687</v>
      </c>
      <c r="H3629" s="434" t="s">
        <v>687</v>
      </c>
      <c r="W3629" s="117" t="s">
        <v>687</v>
      </c>
      <c r="X3629" s="117" t="s">
        <v>687</v>
      </c>
    </row>
    <row r="3630" spans="4:24" x14ac:dyDescent="0.25">
      <c r="D3630" s="117" t="s">
        <v>687</v>
      </c>
      <c r="E3630" s="117" t="s">
        <v>687</v>
      </c>
      <c r="F3630" s="117" t="s">
        <v>687</v>
      </c>
      <c r="G3630" s="117" t="s">
        <v>687</v>
      </c>
      <c r="H3630" s="434" t="s">
        <v>687</v>
      </c>
      <c r="W3630" s="117" t="s">
        <v>687</v>
      </c>
      <c r="X3630" s="117" t="s">
        <v>687</v>
      </c>
    </row>
    <row r="3631" spans="4:24" x14ac:dyDescent="0.25">
      <c r="D3631" s="117" t="s">
        <v>687</v>
      </c>
      <c r="E3631" s="117" t="s">
        <v>687</v>
      </c>
      <c r="F3631" s="117" t="s">
        <v>687</v>
      </c>
      <c r="G3631" s="117" t="s">
        <v>687</v>
      </c>
      <c r="H3631" s="434" t="s">
        <v>687</v>
      </c>
      <c r="W3631" s="117" t="s">
        <v>687</v>
      </c>
      <c r="X3631" s="117" t="s">
        <v>687</v>
      </c>
    </row>
    <row r="3632" spans="4:24" x14ac:dyDescent="0.25">
      <c r="D3632" s="117" t="s">
        <v>687</v>
      </c>
      <c r="E3632" s="117" t="s">
        <v>687</v>
      </c>
      <c r="F3632" s="117" t="s">
        <v>687</v>
      </c>
      <c r="G3632" s="117" t="s">
        <v>687</v>
      </c>
      <c r="H3632" s="434" t="s">
        <v>687</v>
      </c>
      <c r="W3632" s="117" t="s">
        <v>687</v>
      </c>
      <c r="X3632" s="117" t="s">
        <v>687</v>
      </c>
    </row>
    <row r="3633" spans="4:24" x14ac:dyDescent="0.25">
      <c r="D3633" s="117" t="s">
        <v>687</v>
      </c>
      <c r="E3633" s="117" t="s">
        <v>687</v>
      </c>
      <c r="F3633" s="117" t="s">
        <v>687</v>
      </c>
      <c r="G3633" s="117" t="s">
        <v>687</v>
      </c>
      <c r="H3633" s="434" t="s">
        <v>687</v>
      </c>
      <c r="W3633" s="117" t="s">
        <v>687</v>
      </c>
      <c r="X3633" s="117" t="s">
        <v>687</v>
      </c>
    </row>
    <row r="3634" spans="4:24" x14ac:dyDescent="0.25">
      <c r="D3634" s="117" t="s">
        <v>687</v>
      </c>
      <c r="E3634" s="117" t="s">
        <v>687</v>
      </c>
      <c r="F3634" s="117" t="s">
        <v>687</v>
      </c>
      <c r="G3634" s="117" t="s">
        <v>687</v>
      </c>
      <c r="H3634" s="434" t="s">
        <v>687</v>
      </c>
      <c r="W3634" s="117" t="s">
        <v>687</v>
      </c>
      <c r="X3634" s="117" t="s">
        <v>687</v>
      </c>
    </row>
    <row r="3635" spans="4:24" x14ac:dyDescent="0.25">
      <c r="D3635" s="117" t="s">
        <v>687</v>
      </c>
      <c r="E3635" s="117" t="s">
        <v>687</v>
      </c>
      <c r="F3635" s="117" t="s">
        <v>687</v>
      </c>
      <c r="G3635" s="117" t="s">
        <v>687</v>
      </c>
      <c r="H3635" s="434" t="s">
        <v>687</v>
      </c>
      <c r="W3635" s="117" t="s">
        <v>687</v>
      </c>
      <c r="X3635" s="117" t="s">
        <v>687</v>
      </c>
    </row>
    <row r="3636" spans="4:24" x14ac:dyDescent="0.25">
      <c r="D3636" s="117" t="s">
        <v>687</v>
      </c>
      <c r="E3636" s="117" t="s">
        <v>687</v>
      </c>
      <c r="F3636" s="117" t="s">
        <v>687</v>
      </c>
      <c r="G3636" s="117" t="s">
        <v>687</v>
      </c>
      <c r="H3636" s="434" t="s">
        <v>687</v>
      </c>
      <c r="W3636" s="117" t="s">
        <v>687</v>
      </c>
      <c r="X3636" s="117" t="s">
        <v>687</v>
      </c>
    </row>
    <row r="3637" spans="4:24" x14ac:dyDescent="0.25">
      <c r="D3637" s="117" t="s">
        <v>687</v>
      </c>
      <c r="E3637" s="117" t="s">
        <v>687</v>
      </c>
      <c r="F3637" s="117" t="s">
        <v>687</v>
      </c>
      <c r="G3637" s="117" t="s">
        <v>687</v>
      </c>
      <c r="H3637" s="434" t="s">
        <v>687</v>
      </c>
      <c r="W3637" s="117" t="s">
        <v>687</v>
      </c>
      <c r="X3637" s="117" t="s">
        <v>687</v>
      </c>
    </row>
    <row r="3638" spans="4:24" x14ac:dyDescent="0.25">
      <c r="D3638" s="117" t="s">
        <v>687</v>
      </c>
      <c r="E3638" s="117" t="s">
        <v>687</v>
      </c>
      <c r="F3638" s="117" t="s">
        <v>687</v>
      </c>
      <c r="G3638" s="117" t="s">
        <v>687</v>
      </c>
      <c r="H3638" s="434" t="s">
        <v>687</v>
      </c>
      <c r="W3638" s="117" t="s">
        <v>687</v>
      </c>
      <c r="X3638" s="117" t="s">
        <v>687</v>
      </c>
    </row>
    <row r="3639" spans="4:24" x14ac:dyDescent="0.25">
      <c r="D3639" s="117" t="s">
        <v>687</v>
      </c>
      <c r="E3639" s="117" t="s">
        <v>687</v>
      </c>
      <c r="F3639" s="117" t="s">
        <v>687</v>
      </c>
      <c r="G3639" s="117" t="s">
        <v>687</v>
      </c>
      <c r="H3639" s="434" t="s">
        <v>687</v>
      </c>
      <c r="W3639" s="117" t="s">
        <v>687</v>
      </c>
      <c r="X3639" s="117" t="s">
        <v>687</v>
      </c>
    </row>
    <row r="3640" spans="4:24" x14ac:dyDescent="0.25">
      <c r="D3640" s="117" t="s">
        <v>687</v>
      </c>
      <c r="E3640" s="117" t="s">
        <v>687</v>
      </c>
      <c r="F3640" s="117" t="s">
        <v>687</v>
      </c>
      <c r="G3640" s="117" t="s">
        <v>687</v>
      </c>
      <c r="H3640" s="434" t="s">
        <v>687</v>
      </c>
      <c r="W3640" s="117" t="s">
        <v>687</v>
      </c>
      <c r="X3640" s="117" t="s">
        <v>687</v>
      </c>
    </row>
    <row r="3641" spans="4:24" x14ac:dyDescent="0.25">
      <c r="D3641" s="117" t="s">
        <v>687</v>
      </c>
      <c r="E3641" s="117" t="s">
        <v>687</v>
      </c>
      <c r="F3641" s="117" t="s">
        <v>687</v>
      </c>
      <c r="G3641" s="117" t="s">
        <v>687</v>
      </c>
      <c r="H3641" s="434" t="s">
        <v>687</v>
      </c>
      <c r="W3641" s="117" t="s">
        <v>687</v>
      </c>
      <c r="X3641" s="117" t="s">
        <v>687</v>
      </c>
    </row>
    <row r="3642" spans="4:24" x14ac:dyDescent="0.25">
      <c r="D3642" s="117" t="s">
        <v>687</v>
      </c>
      <c r="E3642" s="117" t="s">
        <v>687</v>
      </c>
      <c r="F3642" s="117" t="s">
        <v>687</v>
      </c>
      <c r="G3642" s="117" t="s">
        <v>687</v>
      </c>
      <c r="H3642" s="434" t="s">
        <v>687</v>
      </c>
      <c r="W3642" s="117" t="s">
        <v>687</v>
      </c>
      <c r="X3642" s="117" t="s">
        <v>687</v>
      </c>
    </row>
    <row r="3643" spans="4:24" x14ac:dyDescent="0.25">
      <c r="D3643" s="117" t="s">
        <v>687</v>
      </c>
      <c r="E3643" s="117" t="s">
        <v>687</v>
      </c>
      <c r="F3643" s="117" t="s">
        <v>687</v>
      </c>
      <c r="G3643" s="117" t="s">
        <v>687</v>
      </c>
      <c r="H3643" s="434" t="s">
        <v>687</v>
      </c>
      <c r="W3643" s="117" t="s">
        <v>687</v>
      </c>
      <c r="X3643" s="117" t="s">
        <v>687</v>
      </c>
    </row>
    <row r="3644" spans="4:24" x14ac:dyDescent="0.25">
      <c r="D3644" s="117" t="s">
        <v>687</v>
      </c>
      <c r="E3644" s="117" t="s">
        <v>687</v>
      </c>
      <c r="F3644" s="117" t="s">
        <v>687</v>
      </c>
      <c r="G3644" s="117" t="s">
        <v>687</v>
      </c>
      <c r="H3644" s="434" t="s">
        <v>687</v>
      </c>
      <c r="W3644" s="117" t="s">
        <v>687</v>
      </c>
      <c r="X3644" s="117" t="s">
        <v>687</v>
      </c>
    </row>
    <row r="3645" spans="4:24" x14ac:dyDescent="0.25">
      <c r="D3645" s="117" t="s">
        <v>687</v>
      </c>
      <c r="E3645" s="117" t="s">
        <v>687</v>
      </c>
      <c r="F3645" s="117" t="s">
        <v>687</v>
      </c>
      <c r="G3645" s="117" t="s">
        <v>687</v>
      </c>
      <c r="H3645" s="434" t="s">
        <v>687</v>
      </c>
      <c r="W3645" s="117" t="s">
        <v>687</v>
      </c>
      <c r="X3645" s="117" t="s">
        <v>687</v>
      </c>
    </row>
    <row r="3646" spans="4:24" x14ac:dyDescent="0.25">
      <c r="D3646" s="117" t="s">
        <v>687</v>
      </c>
      <c r="E3646" s="117" t="s">
        <v>687</v>
      </c>
      <c r="F3646" s="117" t="s">
        <v>687</v>
      </c>
      <c r="G3646" s="117" t="s">
        <v>687</v>
      </c>
      <c r="H3646" s="434" t="s">
        <v>687</v>
      </c>
      <c r="W3646" s="117" t="s">
        <v>687</v>
      </c>
      <c r="X3646" s="117" t="s">
        <v>687</v>
      </c>
    </row>
    <row r="3647" spans="4:24" x14ac:dyDescent="0.25">
      <c r="D3647" s="117" t="s">
        <v>687</v>
      </c>
      <c r="E3647" s="117" t="s">
        <v>687</v>
      </c>
      <c r="F3647" s="117" t="s">
        <v>687</v>
      </c>
      <c r="G3647" s="117" t="s">
        <v>687</v>
      </c>
      <c r="H3647" s="434" t="s">
        <v>687</v>
      </c>
      <c r="W3647" s="117" t="s">
        <v>687</v>
      </c>
      <c r="X3647" s="117" t="s">
        <v>687</v>
      </c>
    </row>
    <row r="3648" spans="4:24" x14ac:dyDescent="0.25">
      <c r="D3648" s="117" t="s">
        <v>687</v>
      </c>
      <c r="E3648" s="117" t="s">
        <v>687</v>
      </c>
      <c r="F3648" s="117" t="s">
        <v>687</v>
      </c>
      <c r="G3648" s="117" t="s">
        <v>687</v>
      </c>
      <c r="H3648" s="434" t="s">
        <v>687</v>
      </c>
      <c r="W3648" s="117" t="s">
        <v>687</v>
      </c>
      <c r="X3648" s="117" t="s">
        <v>687</v>
      </c>
    </row>
    <row r="3649" spans="4:24" x14ac:dyDescent="0.25">
      <c r="D3649" s="117" t="s">
        <v>687</v>
      </c>
      <c r="E3649" s="117" t="s">
        <v>687</v>
      </c>
      <c r="F3649" s="117" t="s">
        <v>687</v>
      </c>
      <c r="G3649" s="117" t="s">
        <v>687</v>
      </c>
      <c r="H3649" s="434" t="s">
        <v>687</v>
      </c>
      <c r="W3649" s="117" t="s">
        <v>687</v>
      </c>
      <c r="X3649" s="117" t="s">
        <v>687</v>
      </c>
    </row>
    <row r="3650" spans="4:24" x14ac:dyDescent="0.25">
      <c r="D3650" s="117" t="s">
        <v>687</v>
      </c>
      <c r="E3650" s="117" t="s">
        <v>687</v>
      </c>
      <c r="F3650" s="117" t="s">
        <v>687</v>
      </c>
      <c r="G3650" s="117" t="s">
        <v>687</v>
      </c>
      <c r="H3650" s="434" t="s">
        <v>687</v>
      </c>
      <c r="W3650" s="117" t="s">
        <v>687</v>
      </c>
      <c r="X3650" s="117" t="s">
        <v>687</v>
      </c>
    </row>
    <row r="3651" spans="4:24" x14ac:dyDescent="0.25">
      <c r="D3651" s="117" t="s">
        <v>687</v>
      </c>
      <c r="E3651" s="117" t="s">
        <v>687</v>
      </c>
      <c r="F3651" s="117" t="s">
        <v>687</v>
      </c>
      <c r="G3651" s="117" t="s">
        <v>687</v>
      </c>
      <c r="H3651" s="434" t="s">
        <v>687</v>
      </c>
      <c r="W3651" s="117" t="s">
        <v>687</v>
      </c>
      <c r="X3651" s="117" t="s">
        <v>687</v>
      </c>
    </row>
    <row r="3652" spans="4:24" x14ac:dyDescent="0.25">
      <c r="D3652" s="117" t="s">
        <v>687</v>
      </c>
      <c r="E3652" s="117" t="s">
        <v>687</v>
      </c>
      <c r="F3652" s="117" t="s">
        <v>687</v>
      </c>
      <c r="G3652" s="117" t="s">
        <v>687</v>
      </c>
      <c r="H3652" s="434" t="s">
        <v>687</v>
      </c>
      <c r="W3652" s="117" t="s">
        <v>687</v>
      </c>
      <c r="X3652" s="117" t="s">
        <v>687</v>
      </c>
    </row>
    <row r="3653" spans="4:24" x14ac:dyDescent="0.25">
      <c r="D3653" s="117" t="s">
        <v>687</v>
      </c>
      <c r="E3653" s="117" t="s">
        <v>687</v>
      </c>
      <c r="F3653" s="117" t="s">
        <v>687</v>
      </c>
      <c r="G3653" s="117" t="s">
        <v>687</v>
      </c>
      <c r="H3653" s="434" t="s">
        <v>687</v>
      </c>
      <c r="W3653" s="117" t="s">
        <v>687</v>
      </c>
      <c r="X3653" s="117" t="s">
        <v>687</v>
      </c>
    </row>
    <row r="3654" spans="4:24" x14ac:dyDescent="0.25">
      <c r="D3654" s="117" t="s">
        <v>687</v>
      </c>
      <c r="E3654" s="117" t="s">
        <v>687</v>
      </c>
      <c r="F3654" s="117" t="s">
        <v>687</v>
      </c>
      <c r="G3654" s="117" t="s">
        <v>687</v>
      </c>
      <c r="H3654" s="434" t="s">
        <v>687</v>
      </c>
      <c r="W3654" s="117" t="s">
        <v>687</v>
      </c>
      <c r="X3654" s="117" t="s">
        <v>687</v>
      </c>
    </row>
    <row r="3655" spans="4:24" x14ac:dyDescent="0.25">
      <c r="D3655" s="117" t="s">
        <v>687</v>
      </c>
      <c r="E3655" s="117" t="s">
        <v>687</v>
      </c>
      <c r="F3655" s="117" t="s">
        <v>687</v>
      </c>
      <c r="G3655" s="117" t="s">
        <v>687</v>
      </c>
      <c r="H3655" s="434" t="s">
        <v>687</v>
      </c>
      <c r="W3655" s="117" t="s">
        <v>687</v>
      </c>
      <c r="X3655" s="117" t="s">
        <v>687</v>
      </c>
    </row>
    <row r="3656" spans="4:24" x14ac:dyDescent="0.25">
      <c r="D3656" s="117" t="s">
        <v>687</v>
      </c>
      <c r="E3656" s="117" t="s">
        <v>687</v>
      </c>
      <c r="F3656" s="117" t="s">
        <v>687</v>
      </c>
      <c r="G3656" s="117" t="s">
        <v>687</v>
      </c>
      <c r="H3656" s="434" t="s">
        <v>687</v>
      </c>
      <c r="W3656" s="117" t="s">
        <v>687</v>
      </c>
      <c r="X3656" s="117" t="s">
        <v>687</v>
      </c>
    </row>
    <row r="3657" spans="4:24" x14ac:dyDescent="0.25">
      <c r="D3657" s="117" t="s">
        <v>687</v>
      </c>
      <c r="E3657" s="117" t="s">
        <v>687</v>
      </c>
      <c r="F3657" s="117" t="s">
        <v>687</v>
      </c>
      <c r="G3657" s="117" t="s">
        <v>687</v>
      </c>
      <c r="H3657" s="434" t="s">
        <v>687</v>
      </c>
      <c r="W3657" s="117" t="s">
        <v>687</v>
      </c>
      <c r="X3657" s="117" t="s">
        <v>687</v>
      </c>
    </row>
    <row r="3658" spans="4:24" x14ac:dyDescent="0.25">
      <c r="D3658" s="117" t="s">
        <v>687</v>
      </c>
      <c r="E3658" s="117" t="s">
        <v>687</v>
      </c>
      <c r="F3658" s="117" t="s">
        <v>687</v>
      </c>
      <c r="G3658" s="117" t="s">
        <v>687</v>
      </c>
      <c r="H3658" s="434" t="s">
        <v>687</v>
      </c>
      <c r="W3658" s="117" t="s">
        <v>687</v>
      </c>
      <c r="X3658" s="117" t="s">
        <v>687</v>
      </c>
    </row>
    <row r="3659" spans="4:24" x14ac:dyDescent="0.25">
      <c r="D3659" s="117" t="s">
        <v>687</v>
      </c>
      <c r="E3659" s="117" t="s">
        <v>687</v>
      </c>
      <c r="F3659" s="117" t="s">
        <v>687</v>
      </c>
      <c r="G3659" s="117" t="s">
        <v>687</v>
      </c>
      <c r="H3659" s="434" t="s">
        <v>687</v>
      </c>
      <c r="W3659" s="117" t="s">
        <v>687</v>
      </c>
      <c r="X3659" s="117" t="s">
        <v>687</v>
      </c>
    </row>
    <row r="3660" spans="4:24" x14ac:dyDescent="0.25">
      <c r="D3660" s="117" t="s">
        <v>687</v>
      </c>
      <c r="E3660" s="117" t="s">
        <v>687</v>
      </c>
      <c r="F3660" s="117" t="s">
        <v>687</v>
      </c>
      <c r="G3660" s="117" t="s">
        <v>687</v>
      </c>
      <c r="H3660" s="434" t="s">
        <v>687</v>
      </c>
      <c r="W3660" s="117" t="s">
        <v>687</v>
      </c>
      <c r="X3660" s="117" t="s">
        <v>687</v>
      </c>
    </row>
    <row r="3661" spans="4:24" x14ac:dyDescent="0.25">
      <c r="D3661" s="117" t="s">
        <v>687</v>
      </c>
      <c r="E3661" s="117" t="s">
        <v>687</v>
      </c>
      <c r="F3661" s="117" t="s">
        <v>687</v>
      </c>
      <c r="G3661" s="117" t="s">
        <v>687</v>
      </c>
      <c r="H3661" s="434" t="s">
        <v>687</v>
      </c>
      <c r="W3661" s="117" t="s">
        <v>687</v>
      </c>
      <c r="X3661" s="117" t="s">
        <v>687</v>
      </c>
    </row>
    <row r="3662" spans="4:24" x14ac:dyDescent="0.25">
      <c r="D3662" s="117" t="s">
        <v>687</v>
      </c>
      <c r="E3662" s="117" t="s">
        <v>687</v>
      </c>
      <c r="F3662" s="117" t="s">
        <v>687</v>
      </c>
      <c r="G3662" s="117" t="s">
        <v>687</v>
      </c>
      <c r="H3662" s="434" t="s">
        <v>687</v>
      </c>
      <c r="W3662" s="117" t="s">
        <v>687</v>
      </c>
      <c r="X3662" s="117" t="s">
        <v>687</v>
      </c>
    </row>
    <row r="3663" spans="4:24" x14ac:dyDescent="0.25">
      <c r="D3663" s="117" t="s">
        <v>687</v>
      </c>
      <c r="E3663" s="117" t="s">
        <v>687</v>
      </c>
      <c r="F3663" s="117" t="s">
        <v>687</v>
      </c>
      <c r="G3663" s="117" t="s">
        <v>687</v>
      </c>
      <c r="H3663" s="434" t="s">
        <v>687</v>
      </c>
      <c r="W3663" s="117" t="s">
        <v>687</v>
      </c>
      <c r="X3663" s="117" t="s">
        <v>687</v>
      </c>
    </row>
    <row r="3664" spans="4:24" x14ac:dyDescent="0.25">
      <c r="D3664" s="117" t="s">
        <v>687</v>
      </c>
      <c r="E3664" s="117" t="s">
        <v>687</v>
      </c>
      <c r="F3664" s="117" t="s">
        <v>687</v>
      </c>
      <c r="G3664" s="117" t="s">
        <v>687</v>
      </c>
      <c r="H3664" s="434" t="s">
        <v>687</v>
      </c>
      <c r="W3664" s="117" t="s">
        <v>687</v>
      </c>
      <c r="X3664" s="117" t="s">
        <v>687</v>
      </c>
    </row>
    <row r="3665" spans="4:24" x14ac:dyDescent="0.25">
      <c r="D3665" s="117" t="s">
        <v>687</v>
      </c>
      <c r="E3665" s="117" t="s">
        <v>687</v>
      </c>
      <c r="F3665" s="117" t="s">
        <v>687</v>
      </c>
      <c r="G3665" s="117" t="s">
        <v>687</v>
      </c>
      <c r="H3665" s="434" t="s">
        <v>687</v>
      </c>
      <c r="W3665" s="117" t="s">
        <v>687</v>
      </c>
      <c r="X3665" s="117" t="s">
        <v>687</v>
      </c>
    </row>
    <row r="3666" spans="4:24" x14ac:dyDescent="0.25">
      <c r="D3666" s="117" t="s">
        <v>687</v>
      </c>
      <c r="E3666" s="117" t="s">
        <v>687</v>
      </c>
      <c r="F3666" s="117" t="s">
        <v>687</v>
      </c>
      <c r="G3666" s="117" t="s">
        <v>687</v>
      </c>
      <c r="H3666" s="434" t="s">
        <v>687</v>
      </c>
      <c r="W3666" s="117" t="s">
        <v>687</v>
      </c>
      <c r="X3666" s="117" t="s">
        <v>687</v>
      </c>
    </row>
    <row r="3667" spans="4:24" x14ac:dyDescent="0.25">
      <c r="D3667" s="117" t="s">
        <v>687</v>
      </c>
      <c r="E3667" s="117" t="s">
        <v>687</v>
      </c>
      <c r="F3667" s="117" t="s">
        <v>687</v>
      </c>
      <c r="G3667" s="117" t="s">
        <v>687</v>
      </c>
      <c r="H3667" s="434" t="s">
        <v>687</v>
      </c>
      <c r="W3667" s="117" t="s">
        <v>687</v>
      </c>
      <c r="X3667" s="117" t="s">
        <v>687</v>
      </c>
    </row>
    <row r="3668" spans="4:24" x14ac:dyDescent="0.25">
      <c r="D3668" s="117" t="s">
        <v>687</v>
      </c>
      <c r="E3668" s="117" t="s">
        <v>687</v>
      </c>
      <c r="F3668" s="117" t="s">
        <v>687</v>
      </c>
      <c r="G3668" s="117" t="s">
        <v>687</v>
      </c>
      <c r="H3668" s="434" t="s">
        <v>687</v>
      </c>
      <c r="W3668" s="117" t="s">
        <v>687</v>
      </c>
      <c r="X3668" s="117" t="s">
        <v>687</v>
      </c>
    </row>
    <row r="3669" spans="4:24" x14ac:dyDescent="0.25">
      <c r="D3669" s="117" t="s">
        <v>687</v>
      </c>
      <c r="E3669" s="117" t="s">
        <v>687</v>
      </c>
      <c r="F3669" s="117" t="s">
        <v>687</v>
      </c>
      <c r="G3669" s="117" t="s">
        <v>687</v>
      </c>
      <c r="H3669" s="434" t="s">
        <v>687</v>
      </c>
      <c r="W3669" s="117" t="s">
        <v>687</v>
      </c>
      <c r="X3669" s="117" t="s">
        <v>687</v>
      </c>
    </row>
    <row r="3670" spans="4:24" x14ac:dyDescent="0.25">
      <c r="D3670" s="117" t="s">
        <v>687</v>
      </c>
      <c r="E3670" s="117" t="s">
        <v>687</v>
      </c>
      <c r="F3670" s="117" t="s">
        <v>687</v>
      </c>
      <c r="G3670" s="117" t="s">
        <v>687</v>
      </c>
      <c r="H3670" s="434" t="s">
        <v>687</v>
      </c>
      <c r="W3670" s="117" t="s">
        <v>687</v>
      </c>
      <c r="X3670" s="117" t="s">
        <v>687</v>
      </c>
    </row>
    <row r="3671" spans="4:24" x14ac:dyDescent="0.25">
      <c r="D3671" s="117" t="s">
        <v>687</v>
      </c>
      <c r="E3671" s="117" t="s">
        <v>687</v>
      </c>
      <c r="F3671" s="117" t="s">
        <v>687</v>
      </c>
      <c r="G3671" s="117" t="s">
        <v>687</v>
      </c>
      <c r="H3671" s="434" t="s">
        <v>687</v>
      </c>
      <c r="W3671" s="117" t="s">
        <v>687</v>
      </c>
      <c r="X3671" s="117" t="s">
        <v>687</v>
      </c>
    </row>
    <row r="3672" spans="4:24" x14ac:dyDescent="0.25">
      <c r="D3672" s="117" t="s">
        <v>687</v>
      </c>
      <c r="E3672" s="117" t="s">
        <v>687</v>
      </c>
      <c r="F3672" s="117" t="s">
        <v>687</v>
      </c>
      <c r="G3672" s="117" t="s">
        <v>687</v>
      </c>
      <c r="H3672" s="434" t="s">
        <v>687</v>
      </c>
      <c r="W3672" s="117" t="s">
        <v>687</v>
      </c>
      <c r="X3672" s="117" t="s">
        <v>687</v>
      </c>
    </row>
    <row r="3673" spans="4:24" x14ac:dyDescent="0.25">
      <c r="D3673" s="117" t="s">
        <v>687</v>
      </c>
      <c r="E3673" s="117" t="s">
        <v>687</v>
      </c>
      <c r="F3673" s="117" t="s">
        <v>687</v>
      </c>
      <c r="G3673" s="117" t="s">
        <v>687</v>
      </c>
      <c r="H3673" s="434" t="s">
        <v>687</v>
      </c>
      <c r="W3673" s="117" t="s">
        <v>687</v>
      </c>
      <c r="X3673" s="117" t="s">
        <v>687</v>
      </c>
    </row>
    <row r="3674" spans="4:24" x14ac:dyDescent="0.25">
      <c r="D3674" s="117" t="s">
        <v>687</v>
      </c>
      <c r="E3674" s="117" t="s">
        <v>687</v>
      </c>
      <c r="F3674" s="117" t="s">
        <v>687</v>
      </c>
      <c r="G3674" s="117" t="s">
        <v>687</v>
      </c>
      <c r="H3674" s="434" t="s">
        <v>687</v>
      </c>
      <c r="W3674" s="117" t="s">
        <v>687</v>
      </c>
      <c r="X3674" s="117" t="s">
        <v>687</v>
      </c>
    </row>
    <row r="3675" spans="4:24" x14ac:dyDescent="0.25">
      <c r="D3675" s="117" t="s">
        <v>687</v>
      </c>
      <c r="E3675" s="117" t="s">
        <v>687</v>
      </c>
      <c r="F3675" s="117" t="s">
        <v>687</v>
      </c>
      <c r="G3675" s="117" t="s">
        <v>687</v>
      </c>
      <c r="H3675" s="434" t="s">
        <v>687</v>
      </c>
      <c r="W3675" s="117" t="s">
        <v>687</v>
      </c>
      <c r="X3675" s="117" t="s">
        <v>687</v>
      </c>
    </row>
    <row r="3676" spans="4:24" x14ac:dyDescent="0.25">
      <c r="D3676" s="117" t="s">
        <v>687</v>
      </c>
      <c r="E3676" s="117" t="s">
        <v>687</v>
      </c>
      <c r="F3676" s="117" t="s">
        <v>687</v>
      </c>
      <c r="G3676" s="117" t="s">
        <v>687</v>
      </c>
      <c r="H3676" s="434" t="s">
        <v>687</v>
      </c>
      <c r="W3676" s="117" t="s">
        <v>687</v>
      </c>
      <c r="X3676" s="117" t="s">
        <v>687</v>
      </c>
    </row>
    <row r="3677" spans="4:24" x14ac:dyDescent="0.25">
      <c r="D3677" s="117" t="s">
        <v>687</v>
      </c>
      <c r="E3677" s="117" t="s">
        <v>687</v>
      </c>
      <c r="F3677" s="117" t="s">
        <v>687</v>
      </c>
      <c r="G3677" s="117" t="s">
        <v>687</v>
      </c>
      <c r="H3677" s="434" t="s">
        <v>687</v>
      </c>
      <c r="W3677" s="117" t="s">
        <v>687</v>
      </c>
      <c r="X3677" s="117" t="s">
        <v>687</v>
      </c>
    </row>
    <row r="3678" spans="4:24" x14ac:dyDescent="0.25">
      <c r="D3678" s="117" t="s">
        <v>687</v>
      </c>
      <c r="E3678" s="117" t="s">
        <v>687</v>
      </c>
      <c r="F3678" s="117" t="s">
        <v>687</v>
      </c>
      <c r="G3678" s="117" t="s">
        <v>687</v>
      </c>
      <c r="H3678" s="434" t="s">
        <v>687</v>
      </c>
      <c r="W3678" s="117" t="s">
        <v>687</v>
      </c>
      <c r="X3678" s="117" t="s">
        <v>687</v>
      </c>
    </row>
    <row r="3679" spans="4:24" x14ac:dyDescent="0.25">
      <c r="D3679" s="117" t="s">
        <v>687</v>
      </c>
      <c r="E3679" s="117" t="s">
        <v>687</v>
      </c>
      <c r="F3679" s="117" t="s">
        <v>687</v>
      </c>
      <c r="G3679" s="117" t="s">
        <v>687</v>
      </c>
      <c r="H3679" s="434" t="s">
        <v>687</v>
      </c>
      <c r="W3679" s="117" t="s">
        <v>687</v>
      </c>
      <c r="X3679" s="117" t="s">
        <v>687</v>
      </c>
    </row>
    <row r="3680" spans="4:24" x14ac:dyDescent="0.25">
      <c r="D3680" s="117" t="s">
        <v>687</v>
      </c>
      <c r="E3680" s="117" t="s">
        <v>687</v>
      </c>
      <c r="F3680" s="117" t="s">
        <v>687</v>
      </c>
      <c r="G3680" s="117" t="s">
        <v>687</v>
      </c>
      <c r="H3680" s="434" t="s">
        <v>687</v>
      </c>
      <c r="W3680" s="117" t="s">
        <v>687</v>
      </c>
      <c r="X3680" s="117" t="s">
        <v>687</v>
      </c>
    </row>
    <row r="3681" spans="4:24" x14ac:dyDescent="0.25">
      <c r="D3681" s="117" t="s">
        <v>687</v>
      </c>
      <c r="E3681" s="117" t="s">
        <v>687</v>
      </c>
      <c r="F3681" s="117" t="s">
        <v>687</v>
      </c>
      <c r="G3681" s="117" t="s">
        <v>687</v>
      </c>
      <c r="H3681" s="434" t="s">
        <v>687</v>
      </c>
      <c r="W3681" s="117" t="s">
        <v>687</v>
      </c>
      <c r="X3681" s="117" t="s">
        <v>687</v>
      </c>
    </row>
    <row r="3682" spans="4:24" x14ac:dyDescent="0.25">
      <c r="D3682" s="117" t="s">
        <v>687</v>
      </c>
      <c r="E3682" s="117" t="s">
        <v>687</v>
      </c>
      <c r="F3682" s="117" t="s">
        <v>687</v>
      </c>
      <c r="G3682" s="117" t="s">
        <v>687</v>
      </c>
      <c r="H3682" s="434" t="s">
        <v>687</v>
      </c>
      <c r="W3682" s="117" t="s">
        <v>687</v>
      </c>
      <c r="X3682" s="117" t="s">
        <v>687</v>
      </c>
    </row>
    <row r="3683" spans="4:24" x14ac:dyDescent="0.25">
      <c r="D3683" s="117" t="s">
        <v>687</v>
      </c>
      <c r="E3683" s="117" t="s">
        <v>687</v>
      </c>
      <c r="F3683" s="117" t="s">
        <v>687</v>
      </c>
      <c r="G3683" s="117" t="s">
        <v>687</v>
      </c>
      <c r="H3683" s="434" t="s">
        <v>687</v>
      </c>
      <c r="W3683" s="117" t="s">
        <v>687</v>
      </c>
      <c r="X3683" s="117" t="s">
        <v>687</v>
      </c>
    </row>
    <row r="3684" spans="4:24" x14ac:dyDescent="0.25">
      <c r="D3684" s="117" t="s">
        <v>687</v>
      </c>
      <c r="E3684" s="117" t="s">
        <v>687</v>
      </c>
      <c r="F3684" s="117" t="s">
        <v>687</v>
      </c>
      <c r="G3684" s="117" t="s">
        <v>687</v>
      </c>
      <c r="H3684" s="434" t="s">
        <v>687</v>
      </c>
      <c r="W3684" s="117" t="s">
        <v>687</v>
      </c>
      <c r="X3684" s="117" t="s">
        <v>687</v>
      </c>
    </row>
    <row r="3685" spans="4:24" x14ac:dyDescent="0.25">
      <c r="D3685" s="117" t="s">
        <v>687</v>
      </c>
      <c r="E3685" s="117" t="s">
        <v>687</v>
      </c>
      <c r="F3685" s="117" t="s">
        <v>687</v>
      </c>
      <c r="G3685" s="117" t="s">
        <v>687</v>
      </c>
      <c r="H3685" s="434" t="s">
        <v>687</v>
      </c>
      <c r="W3685" s="117" t="s">
        <v>687</v>
      </c>
      <c r="X3685" s="117" t="s">
        <v>687</v>
      </c>
    </row>
    <row r="3686" spans="4:24" x14ac:dyDescent="0.25">
      <c r="D3686" s="117" t="s">
        <v>687</v>
      </c>
      <c r="E3686" s="117" t="s">
        <v>687</v>
      </c>
      <c r="F3686" s="117" t="s">
        <v>687</v>
      </c>
      <c r="G3686" s="117" t="s">
        <v>687</v>
      </c>
      <c r="H3686" s="434" t="s">
        <v>687</v>
      </c>
      <c r="W3686" s="117" t="s">
        <v>687</v>
      </c>
      <c r="X3686" s="117" t="s">
        <v>687</v>
      </c>
    </row>
    <row r="3687" spans="4:24" x14ac:dyDescent="0.25">
      <c r="D3687" s="117" t="s">
        <v>687</v>
      </c>
      <c r="E3687" s="117" t="s">
        <v>687</v>
      </c>
      <c r="F3687" s="117" t="s">
        <v>687</v>
      </c>
      <c r="G3687" s="117" t="s">
        <v>687</v>
      </c>
      <c r="H3687" s="434" t="s">
        <v>687</v>
      </c>
      <c r="W3687" s="117" t="s">
        <v>687</v>
      </c>
      <c r="X3687" s="117" t="s">
        <v>687</v>
      </c>
    </row>
    <row r="3688" spans="4:24" x14ac:dyDescent="0.25">
      <c r="D3688" s="117" t="s">
        <v>687</v>
      </c>
      <c r="E3688" s="117" t="s">
        <v>687</v>
      </c>
      <c r="F3688" s="117" t="s">
        <v>687</v>
      </c>
      <c r="G3688" s="117" t="s">
        <v>687</v>
      </c>
      <c r="H3688" s="434" t="s">
        <v>687</v>
      </c>
      <c r="W3688" s="117" t="s">
        <v>687</v>
      </c>
      <c r="X3688" s="117" t="s">
        <v>687</v>
      </c>
    </row>
    <row r="3689" spans="4:24" x14ac:dyDescent="0.25">
      <c r="D3689" s="117" t="s">
        <v>687</v>
      </c>
      <c r="E3689" s="117" t="s">
        <v>687</v>
      </c>
      <c r="F3689" s="117" t="s">
        <v>687</v>
      </c>
      <c r="G3689" s="117" t="s">
        <v>687</v>
      </c>
      <c r="H3689" s="434" t="s">
        <v>687</v>
      </c>
      <c r="W3689" s="117" t="s">
        <v>687</v>
      </c>
      <c r="X3689" s="117" t="s">
        <v>687</v>
      </c>
    </row>
    <row r="3690" spans="4:24" x14ac:dyDescent="0.25">
      <c r="D3690" s="117" t="s">
        <v>687</v>
      </c>
      <c r="E3690" s="117" t="s">
        <v>687</v>
      </c>
      <c r="F3690" s="117" t="s">
        <v>687</v>
      </c>
      <c r="G3690" s="117" t="s">
        <v>687</v>
      </c>
      <c r="H3690" s="434" t="s">
        <v>687</v>
      </c>
      <c r="W3690" s="117" t="s">
        <v>687</v>
      </c>
      <c r="X3690" s="117" t="s">
        <v>687</v>
      </c>
    </row>
    <row r="3691" spans="4:24" x14ac:dyDescent="0.25">
      <c r="D3691" s="117" t="s">
        <v>687</v>
      </c>
      <c r="E3691" s="117" t="s">
        <v>687</v>
      </c>
      <c r="F3691" s="117" t="s">
        <v>687</v>
      </c>
      <c r="G3691" s="117" t="s">
        <v>687</v>
      </c>
      <c r="H3691" s="434" t="s">
        <v>687</v>
      </c>
      <c r="W3691" s="117" t="s">
        <v>687</v>
      </c>
      <c r="X3691" s="117" t="s">
        <v>687</v>
      </c>
    </row>
    <row r="3692" spans="4:24" x14ac:dyDescent="0.25">
      <c r="D3692" s="117" t="s">
        <v>687</v>
      </c>
      <c r="E3692" s="117" t="s">
        <v>687</v>
      </c>
      <c r="F3692" s="117" t="s">
        <v>687</v>
      </c>
      <c r="G3692" s="117" t="s">
        <v>687</v>
      </c>
      <c r="H3692" s="434" t="s">
        <v>687</v>
      </c>
      <c r="W3692" s="117" t="s">
        <v>687</v>
      </c>
      <c r="X3692" s="117" t="s">
        <v>687</v>
      </c>
    </row>
    <row r="3693" spans="4:24" x14ac:dyDescent="0.25">
      <c r="D3693" s="117" t="s">
        <v>687</v>
      </c>
      <c r="E3693" s="117" t="s">
        <v>687</v>
      </c>
      <c r="F3693" s="117" t="s">
        <v>687</v>
      </c>
      <c r="G3693" s="117" t="s">
        <v>687</v>
      </c>
      <c r="H3693" s="434" t="s">
        <v>687</v>
      </c>
      <c r="W3693" s="117" t="s">
        <v>687</v>
      </c>
      <c r="X3693" s="117" t="s">
        <v>687</v>
      </c>
    </row>
    <row r="3694" spans="4:24" x14ac:dyDescent="0.25">
      <c r="D3694" s="117" t="s">
        <v>687</v>
      </c>
      <c r="E3694" s="117" t="s">
        <v>687</v>
      </c>
      <c r="F3694" s="117" t="s">
        <v>687</v>
      </c>
      <c r="G3694" s="117" t="s">
        <v>687</v>
      </c>
      <c r="H3694" s="434" t="s">
        <v>687</v>
      </c>
      <c r="W3694" s="117" t="s">
        <v>687</v>
      </c>
      <c r="X3694" s="117" t="s">
        <v>687</v>
      </c>
    </row>
    <row r="3695" spans="4:24" x14ac:dyDescent="0.25">
      <c r="D3695" s="117" t="s">
        <v>687</v>
      </c>
      <c r="E3695" s="117" t="s">
        <v>687</v>
      </c>
      <c r="F3695" s="117" t="s">
        <v>687</v>
      </c>
      <c r="G3695" s="117" t="s">
        <v>687</v>
      </c>
      <c r="H3695" s="434" t="s">
        <v>687</v>
      </c>
      <c r="W3695" s="117" t="s">
        <v>687</v>
      </c>
      <c r="X3695" s="117" t="s">
        <v>687</v>
      </c>
    </row>
    <row r="3696" spans="4:24" x14ac:dyDescent="0.25">
      <c r="D3696" s="117" t="s">
        <v>687</v>
      </c>
      <c r="E3696" s="117" t="s">
        <v>687</v>
      </c>
      <c r="F3696" s="117" t="s">
        <v>687</v>
      </c>
      <c r="G3696" s="117" t="s">
        <v>687</v>
      </c>
      <c r="H3696" s="434" t="s">
        <v>687</v>
      </c>
      <c r="W3696" s="117" t="s">
        <v>687</v>
      </c>
      <c r="X3696" s="117" t="s">
        <v>687</v>
      </c>
    </row>
    <row r="3697" spans="4:24" x14ac:dyDescent="0.25">
      <c r="D3697" s="117" t="s">
        <v>687</v>
      </c>
      <c r="E3697" s="117" t="s">
        <v>687</v>
      </c>
      <c r="F3697" s="117" t="s">
        <v>687</v>
      </c>
      <c r="G3697" s="117" t="s">
        <v>687</v>
      </c>
      <c r="H3697" s="434" t="s">
        <v>687</v>
      </c>
      <c r="W3697" s="117" t="s">
        <v>687</v>
      </c>
      <c r="X3697" s="117" t="s">
        <v>687</v>
      </c>
    </row>
    <row r="3698" spans="4:24" x14ac:dyDescent="0.25">
      <c r="D3698" s="117" t="s">
        <v>687</v>
      </c>
      <c r="E3698" s="117" t="s">
        <v>687</v>
      </c>
      <c r="F3698" s="117" t="s">
        <v>687</v>
      </c>
      <c r="G3698" s="117" t="s">
        <v>687</v>
      </c>
      <c r="H3698" s="434" t="s">
        <v>687</v>
      </c>
      <c r="W3698" s="117" t="s">
        <v>687</v>
      </c>
      <c r="X3698" s="117" t="s">
        <v>687</v>
      </c>
    </row>
    <row r="3699" spans="4:24" x14ac:dyDescent="0.25">
      <c r="D3699" s="117" t="s">
        <v>687</v>
      </c>
      <c r="E3699" s="117" t="s">
        <v>687</v>
      </c>
      <c r="F3699" s="117" t="s">
        <v>687</v>
      </c>
      <c r="G3699" s="117" t="s">
        <v>687</v>
      </c>
      <c r="H3699" s="434" t="s">
        <v>687</v>
      </c>
      <c r="W3699" s="117" t="s">
        <v>687</v>
      </c>
      <c r="X3699" s="117" t="s">
        <v>687</v>
      </c>
    </row>
    <row r="3700" spans="4:24" x14ac:dyDescent="0.25">
      <c r="D3700" s="117" t="s">
        <v>687</v>
      </c>
      <c r="E3700" s="117" t="s">
        <v>687</v>
      </c>
      <c r="F3700" s="117" t="s">
        <v>687</v>
      </c>
      <c r="G3700" s="117" t="s">
        <v>687</v>
      </c>
      <c r="H3700" s="434" t="s">
        <v>687</v>
      </c>
      <c r="W3700" s="117" t="s">
        <v>687</v>
      </c>
      <c r="X3700" s="117" t="s">
        <v>687</v>
      </c>
    </row>
    <row r="3701" spans="4:24" x14ac:dyDescent="0.25">
      <c r="D3701" s="117" t="s">
        <v>687</v>
      </c>
      <c r="E3701" s="117" t="s">
        <v>687</v>
      </c>
      <c r="F3701" s="117" t="s">
        <v>687</v>
      </c>
      <c r="G3701" s="117" t="s">
        <v>687</v>
      </c>
      <c r="H3701" s="434" t="s">
        <v>687</v>
      </c>
      <c r="W3701" s="117" t="s">
        <v>687</v>
      </c>
      <c r="X3701" s="117" t="s">
        <v>687</v>
      </c>
    </row>
    <row r="3702" spans="4:24" x14ac:dyDescent="0.25">
      <c r="D3702" s="117" t="s">
        <v>687</v>
      </c>
      <c r="E3702" s="117" t="s">
        <v>687</v>
      </c>
      <c r="F3702" s="117" t="s">
        <v>687</v>
      </c>
      <c r="G3702" s="117" t="s">
        <v>687</v>
      </c>
      <c r="H3702" s="434" t="s">
        <v>687</v>
      </c>
      <c r="W3702" s="117" t="s">
        <v>687</v>
      </c>
      <c r="X3702" s="117" t="s">
        <v>687</v>
      </c>
    </row>
    <row r="3703" spans="4:24" x14ac:dyDescent="0.25">
      <c r="D3703" s="117" t="s">
        <v>687</v>
      </c>
      <c r="E3703" s="117" t="s">
        <v>687</v>
      </c>
      <c r="F3703" s="117" t="s">
        <v>687</v>
      </c>
      <c r="G3703" s="117" t="s">
        <v>687</v>
      </c>
      <c r="H3703" s="434" t="s">
        <v>687</v>
      </c>
      <c r="W3703" s="117" t="s">
        <v>687</v>
      </c>
      <c r="X3703" s="117" t="s">
        <v>687</v>
      </c>
    </row>
    <row r="3704" spans="4:24" x14ac:dyDescent="0.25">
      <c r="D3704" s="117" t="s">
        <v>687</v>
      </c>
      <c r="E3704" s="117" t="s">
        <v>687</v>
      </c>
      <c r="F3704" s="117" t="s">
        <v>687</v>
      </c>
      <c r="G3704" s="117" t="s">
        <v>687</v>
      </c>
      <c r="H3704" s="434" t="s">
        <v>687</v>
      </c>
      <c r="W3704" s="117" t="s">
        <v>687</v>
      </c>
      <c r="X3704" s="117" t="s">
        <v>687</v>
      </c>
    </row>
    <row r="3705" spans="4:24" x14ac:dyDescent="0.25">
      <c r="D3705" s="117" t="s">
        <v>687</v>
      </c>
      <c r="E3705" s="117" t="s">
        <v>687</v>
      </c>
      <c r="F3705" s="117" t="s">
        <v>687</v>
      </c>
      <c r="G3705" s="117" t="s">
        <v>687</v>
      </c>
      <c r="H3705" s="434" t="s">
        <v>687</v>
      </c>
      <c r="W3705" s="117" t="s">
        <v>687</v>
      </c>
      <c r="X3705" s="117" t="s">
        <v>687</v>
      </c>
    </row>
    <row r="3706" spans="4:24" x14ac:dyDescent="0.25">
      <c r="D3706" s="117" t="s">
        <v>687</v>
      </c>
      <c r="E3706" s="117" t="s">
        <v>687</v>
      </c>
      <c r="F3706" s="117" t="s">
        <v>687</v>
      </c>
      <c r="G3706" s="117" t="s">
        <v>687</v>
      </c>
      <c r="H3706" s="434" t="s">
        <v>687</v>
      </c>
      <c r="W3706" s="117" t="s">
        <v>687</v>
      </c>
      <c r="X3706" s="117" t="s">
        <v>687</v>
      </c>
    </row>
    <row r="3707" spans="4:24" x14ac:dyDescent="0.25">
      <c r="D3707" s="117" t="s">
        <v>687</v>
      </c>
      <c r="E3707" s="117" t="s">
        <v>687</v>
      </c>
      <c r="F3707" s="117" t="s">
        <v>687</v>
      </c>
      <c r="G3707" s="117" t="s">
        <v>687</v>
      </c>
      <c r="H3707" s="434" t="s">
        <v>687</v>
      </c>
      <c r="W3707" s="117" t="s">
        <v>687</v>
      </c>
      <c r="X3707" s="117" t="s">
        <v>687</v>
      </c>
    </row>
    <row r="3708" spans="4:24" x14ac:dyDescent="0.25">
      <c r="D3708" s="117" t="s">
        <v>687</v>
      </c>
      <c r="E3708" s="117" t="s">
        <v>687</v>
      </c>
      <c r="F3708" s="117" t="s">
        <v>687</v>
      </c>
      <c r="G3708" s="117" t="s">
        <v>687</v>
      </c>
      <c r="H3708" s="434" t="s">
        <v>687</v>
      </c>
      <c r="W3708" s="117" t="s">
        <v>687</v>
      </c>
      <c r="X3708" s="117" t="s">
        <v>687</v>
      </c>
    </row>
    <row r="3709" spans="4:24" x14ac:dyDescent="0.25">
      <c r="D3709" s="117" t="s">
        <v>687</v>
      </c>
      <c r="E3709" s="117" t="s">
        <v>687</v>
      </c>
      <c r="F3709" s="117" t="s">
        <v>687</v>
      </c>
      <c r="G3709" s="117" t="s">
        <v>687</v>
      </c>
      <c r="H3709" s="434" t="s">
        <v>687</v>
      </c>
      <c r="W3709" s="117" t="s">
        <v>687</v>
      </c>
      <c r="X3709" s="117" t="s">
        <v>687</v>
      </c>
    </row>
    <row r="3710" spans="4:24" x14ac:dyDescent="0.25">
      <c r="D3710" s="117" t="s">
        <v>687</v>
      </c>
      <c r="E3710" s="117" t="s">
        <v>687</v>
      </c>
      <c r="F3710" s="117" t="s">
        <v>687</v>
      </c>
      <c r="G3710" s="117" t="s">
        <v>687</v>
      </c>
      <c r="H3710" s="434" t="s">
        <v>687</v>
      </c>
      <c r="W3710" s="117" t="s">
        <v>687</v>
      </c>
      <c r="X3710" s="117" t="s">
        <v>687</v>
      </c>
    </row>
    <row r="3711" spans="4:24" x14ac:dyDescent="0.25">
      <c r="D3711" s="117" t="s">
        <v>687</v>
      </c>
      <c r="E3711" s="117" t="s">
        <v>687</v>
      </c>
      <c r="F3711" s="117" t="s">
        <v>687</v>
      </c>
      <c r="G3711" s="117" t="s">
        <v>687</v>
      </c>
      <c r="H3711" s="434" t="s">
        <v>687</v>
      </c>
      <c r="W3711" s="117" t="s">
        <v>687</v>
      </c>
      <c r="X3711" s="117" t="s">
        <v>687</v>
      </c>
    </row>
    <row r="3712" spans="4:24" x14ac:dyDescent="0.25">
      <c r="D3712" s="117" t="s">
        <v>687</v>
      </c>
      <c r="E3712" s="117" t="s">
        <v>687</v>
      </c>
      <c r="F3712" s="117" t="s">
        <v>687</v>
      </c>
      <c r="G3712" s="117" t="s">
        <v>687</v>
      </c>
      <c r="H3712" s="434" t="s">
        <v>687</v>
      </c>
      <c r="W3712" s="117" t="s">
        <v>687</v>
      </c>
      <c r="X3712" s="117" t="s">
        <v>687</v>
      </c>
    </row>
    <row r="3713" spans="4:24" x14ac:dyDescent="0.25">
      <c r="D3713" s="117" t="s">
        <v>687</v>
      </c>
      <c r="E3713" s="117" t="s">
        <v>687</v>
      </c>
      <c r="F3713" s="117" t="s">
        <v>687</v>
      </c>
      <c r="G3713" s="117" t="s">
        <v>687</v>
      </c>
      <c r="H3713" s="434" t="s">
        <v>687</v>
      </c>
      <c r="W3713" s="117" t="s">
        <v>687</v>
      </c>
      <c r="X3713" s="117" t="s">
        <v>687</v>
      </c>
    </row>
    <row r="3714" spans="4:24" x14ac:dyDescent="0.25">
      <c r="D3714" s="117" t="s">
        <v>687</v>
      </c>
      <c r="E3714" s="117" t="s">
        <v>687</v>
      </c>
      <c r="F3714" s="117" t="s">
        <v>687</v>
      </c>
      <c r="G3714" s="117" t="s">
        <v>687</v>
      </c>
      <c r="H3714" s="434" t="s">
        <v>687</v>
      </c>
      <c r="W3714" s="117" t="s">
        <v>687</v>
      </c>
      <c r="X3714" s="117" t="s">
        <v>687</v>
      </c>
    </row>
    <row r="3715" spans="4:24" x14ac:dyDescent="0.25">
      <c r="D3715" s="117" t="s">
        <v>687</v>
      </c>
      <c r="E3715" s="117" t="s">
        <v>687</v>
      </c>
      <c r="F3715" s="117" t="s">
        <v>687</v>
      </c>
      <c r="G3715" s="117" t="s">
        <v>687</v>
      </c>
      <c r="H3715" s="434" t="s">
        <v>687</v>
      </c>
      <c r="W3715" s="117" t="s">
        <v>687</v>
      </c>
      <c r="X3715" s="117" t="s">
        <v>687</v>
      </c>
    </row>
    <row r="3716" spans="4:24" x14ac:dyDescent="0.25">
      <c r="D3716" s="117" t="s">
        <v>687</v>
      </c>
      <c r="E3716" s="117" t="s">
        <v>687</v>
      </c>
      <c r="F3716" s="117" t="s">
        <v>687</v>
      </c>
      <c r="G3716" s="117" t="s">
        <v>687</v>
      </c>
      <c r="H3716" s="434" t="s">
        <v>687</v>
      </c>
      <c r="W3716" s="117" t="s">
        <v>687</v>
      </c>
      <c r="X3716" s="117" t="s">
        <v>687</v>
      </c>
    </row>
    <row r="3717" spans="4:24" x14ac:dyDescent="0.25">
      <c r="D3717" s="117" t="s">
        <v>687</v>
      </c>
      <c r="E3717" s="117" t="s">
        <v>687</v>
      </c>
      <c r="F3717" s="117" t="s">
        <v>687</v>
      </c>
      <c r="G3717" s="117" t="s">
        <v>687</v>
      </c>
      <c r="H3717" s="434" t="s">
        <v>687</v>
      </c>
      <c r="W3717" s="117" t="s">
        <v>687</v>
      </c>
      <c r="X3717" s="117" t="s">
        <v>687</v>
      </c>
    </row>
    <row r="3718" spans="4:24" x14ac:dyDescent="0.25">
      <c r="D3718" s="117" t="s">
        <v>687</v>
      </c>
      <c r="E3718" s="117" t="s">
        <v>687</v>
      </c>
      <c r="F3718" s="117" t="s">
        <v>687</v>
      </c>
      <c r="G3718" s="117" t="s">
        <v>687</v>
      </c>
      <c r="H3718" s="434" t="s">
        <v>687</v>
      </c>
      <c r="W3718" s="117" t="s">
        <v>687</v>
      </c>
      <c r="X3718" s="117" t="s">
        <v>687</v>
      </c>
    </row>
    <row r="3719" spans="4:24" x14ac:dyDescent="0.25">
      <c r="D3719" s="117" t="s">
        <v>687</v>
      </c>
      <c r="E3719" s="117" t="s">
        <v>687</v>
      </c>
      <c r="F3719" s="117" t="s">
        <v>687</v>
      </c>
      <c r="G3719" s="117" t="s">
        <v>687</v>
      </c>
      <c r="H3719" s="434" t="s">
        <v>687</v>
      </c>
      <c r="W3719" s="117" t="s">
        <v>687</v>
      </c>
      <c r="X3719" s="117" t="s">
        <v>687</v>
      </c>
    </row>
    <row r="3720" spans="4:24" x14ac:dyDescent="0.25">
      <c r="D3720" s="117" t="s">
        <v>687</v>
      </c>
      <c r="E3720" s="117" t="s">
        <v>687</v>
      </c>
      <c r="F3720" s="117" t="s">
        <v>687</v>
      </c>
      <c r="G3720" s="117" t="s">
        <v>687</v>
      </c>
      <c r="H3720" s="434" t="s">
        <v>687</v>
      </c>
      <c r="W3720" s="117" t="s">
        <v>687</v>
      </c>
      <c r="X3720" s="117" t="s">
        <v>687</v>
      </c>
    </row>
    <row r="3721" spans="4:24" x14ac:dyDescent="0.25">
      <c r="D3721" s="117" t="s">
        <v>687</v>
      </c>
      <c r="E3721" s="117" t="s">
        <v>687</v>
      </c>
      <c r="F3721" s="117" t="s">
        <v>687</v>
      </c>
      <c r="G3721" s="117" t="s">
        <v>687</v>
      </c>
      <c r="H3721" s="434" t="s">
        <v>687</v>
      </c>
      <c r="W3721" s="117" t="s">
        <v>687</v>
      </c>
      <c r="X3721" s="117" t="s">
        <v>687</v>
      </c>
    </row>
    <row r="3722" spans="4:24" x14ac:dyDescent="0.25">
      <c r="D3722" s="117" t="s">
        <v>687</v>
      </c>
      <c r="E3722" s="117" t="s">
        <v>687</v>
      </c>
      <c r="F3722" s="117" t="s">
        <v>687</v>
      </c>
      <c r="G3722" s="117" t="s">
        <v>687</v>
      </c>
      <c r="H3722" s="434" t="s">
        <v>687</v>
      </c>
      <c r="W3722" s="117" t="s">
        <v>687</v>
      </c>
      <c r="X3722" s="117" t="s">
        <v>687</v>
      </c>
    </row>
    <row r="3723" spans="4:24" x14ac:dyDescent="0.25">
      <c r="D3723" s="117" t="s">
        <v>687</v>
      </c>
      <c r="E3723" s="117" t="s">
        <v>687</v>
      </c>
      <c r="F3723" s="117" t="s">
        <v>687</v>
      </c>
      <c r="G3723" s="117" t="s">
        <v>687</v>
      </c>
      <c r="H3723" s="434" t="s">
        <v>687</v>
      </c>
      <c r="W3723" s="117" t="s">
        <v>687</v>
      </c>
      <c r="X3723" s="117" t="s">
        <v>687</v>
      </c>
    </row>
    <row r="3724" spans="4:24" x14ac:dyDescent="0.25">
      <c r="D3724" s="117" t="s">
        <v>687</v>
      </c>
      <c r="E3724" s="117" t="s">
        <v>687</v>
      </c>
      <c r="F3724" s="117" t="s">
        <v>687</v>
      </c>
      <c r="G3724" s="117" t="s">
        <v>687</v>
      </c>
      <c r="H3724" s="434" t="s">
        <v>687</v>
      </c>
      <c r="W3724" s="117" t="s">
        <v>687</v>
      </c>
      <c r="X3724" s="117" t="s">
        <v>687</v>
      </c>
    </row>
    <row r="3725" spans="4:24" x14ac:dyDescent="0.25">
      <c r="D3725" s="117" t="s">
        <v>687</v>
      </c>
      <c r="E3725" s="117" t="s">
        <v>687</v>
      </c>
      <c r="F3725" s="117" t="s">
        <v>687</v>
      </c>
      <c r="G3725" s="117" t="s">
        <v>687</v>
      </c>
      <c r="H3725" s="434" t="s">
        <v>687</v>
      </c>
      <c r="W3725" s="117" t="s">
        <v>687</v>
      </c>
      <c r="X3725" s="117" t="s">
        <v>687</v>
      </c>
    </row>
    <row r="3726" spans="4:24" x14ac:dyDescent="0.25">
      <c r="D3726" s="117" t="s">
        <v>687</v>
      </c>
      <c r="E3726" s="117" t="s">
        <v>687</v>
      </c>
      <c r="F3726" s="117" t="s">
        <v>687</v>
      </c>
      <c r="G3726" s="117" t="s">
        <v>687</v>
      </c>
      <c r="H3726" s="434" t="s">
        <v>687</v>
      </c>
      <c r="W3726" s="117" t="s">
        <v>687</v>
      </c>
      <c r="X3726" s="117" t="s">
        <v>687</v>
      </c>
    </row>
    <row r="3727" spans="4:24" x14ac:dyDescent="0.25">
      <c r="D3727" s="117" t="s">
        <v>687</v>
      </c>
      <c r="E3727" s="117" t="s">
        <v>687</v>
      </c>
      <c r="F3727" s="117" t="s">
        <v>687</v>
      </c>
      <c r="G3727" s="117" t="s">
        <v>687</v>
      </c>
      <c r="H3727" s="434" t="s">
        <v>687</v>
      </c>
      <c r="W3727" s="117" t="s">
        <v>687</v>
      </c>
      <c r="X3727" s="117" t="s">
        <v>687</v>
      </c>
    </row>
    <row r="3728" spans="4:24" x14ac:dyDescent="0.25">
      <c r="D3728" s="117" t="s">
        <v>687</v>
      </c>
      <c r="E3728" s="117" t="s">
        <v>687</v>
      </c>
      <c r="F3728" s="117" t="s">
        <v>687</v>
      </c>
      <c r="G3728" s="117" t="s">
        <v>687</v>
      </c>
      <c r="H3728" s="434" t="s">
        <v>687</v>
      </c>
      <c r="W3728" s="117" t="s">
        <v>687</v>
      </c>
      <c r="X3728" s="117" t="s">
        <v>687</v>
      </c>
    </row>
    <row r="3729" spans="4:24" x14ac:dyDescent="0.25">
      <c r="D3729" s="117" t="s">
        <v>687</v>
      </c>
      <c r="E3729" s="117" t="s">
        <v>687</v>
      </c>
      <c r="F3729" s="117" t="s">
        <v>687</v>
      </c>
      <c r="G3729" s="117" t="s">
        <v>687</v>
      </c>
      <c r="H3729" s="434" t="s">
        <v>687</v>
      </c>
      <c r="W3729" s="117" t="s">
        <v>687</v>
      </c>
      <c r="X3729" s="117" t="s">
        <v>687</v>
      </c>
    </row>
    <row r="3730" spans="4:24" x14ac:dyDescent="0.25">
      <c r="D3730" s="117" t="s">
        <v>687</v>
      </c>
      <c r="E3730" s="117" t="s">
        <v>687</v>
      </c>
      <c r="F3730" s="117" t="s">
        <v>687</v>
      </c>
      <c r="G3730" s="117" t="s">
        <v>687</v>
      </c>
      <c r="H3730" s="434" t="s">
        <v>687</v>
      </c>
      <c r="W3730" s="117" t="s">
        <v>687</v>
      </c>
      <c r="X3730" s="117" t="s">
        <v>687</v>
      </c>
    </row>
    <row r="3731" spans="4:24" x14ac:dyDescent="0.25">
      <c r="D3731" s="117" t="s">
        <v>687</v>
      </c>
      <c r="E3731" s="117" t="s">
        <v>687</v>
      </c>
      <c r="F3731" s="117" t="s">
        <v>687</v>
      </c>
      <c r="G3731" s="117" t="s">
        <v>687</v>
      </c>
      <c r="H3731" s="434" t="s">
        <v>687</v>
      </c>
      <c r="W3731" s="117" t="s">
        <v>687</v>
      </c>
      <c r="X3731" s="117" t="s">
        <v>687</v>
      </c>
    </row>
    <row r="3732" spans="4:24" x14ac:dyDescent="0.25">
      <c r="D3732" s="117" t="s">
        <v>687</v>
      </c>
      <c r="E3732" s="117" t="s">
        <v>687</v>
      </c>
      <c r="F3732" s="117" t="s">
        <v>687</v>
      </c>
      <c r="G3732" s="117" t="s">
        <v>687</v>
      </c>
      <c r="H3732" s="434" t="s">
        <v>687</v>
      </c>
      <c r="W3732" s="117" t="s">
        <v>687</v>
      </c>
      <c r="X3732" s="117" t="s">
        <v>687</v>
      </c>
    </row>
    <row r="3733" spans="4:24" x14ac:dyDescent="0.25">
      <c r="D3733" s="117" t="s">
        <v>687</v>
      </c>
      <c r="E3733" s="117" t="s">
        <v>687</v>
      </c>
      <c r="F3733" s="117" t="s">
        <v>687</v>
      </c>
      <c r="G3733" s="117" t="s">
        <v>687</v>
      </c>
      <c r="H3733" s="434" t="s">
        <v>687</v>
      </c>
      <c r="W3733" s="117" t="s">
        <v>687</v>
      </c>
      <c r="X3733" s="117" t="s">
        <v>687</v>
      </c>
    </row>
    <row r="3734" spans="4:24" x14ac:dyDescent="0.25">
      <c r="D3734" s="117" t="s">
        <v>687</v>
      </c>
      <c r="E3734" s="117" t="s">
        <v>687</v>
      </c>
      <c r="F3734" s="117" t="s">
        <v>687</v>
      </c>
      <c r="G3734" s="117" t="s">
        <v>687</v>
      </c>
      <c r="H3734" s="434" t="s">
        <v>687</v>
      </c>
      <c r="W3734" s="117" t="s">
        <v>687</v>
      </c>
      <c r="X3734" s="117" t="s">
        <v>687</v>
      </c>
    </row>
    <row r="3735" spans="4:24" x14ac:dyDescent="0.25">
      <c r="D3735" s="117" t="s">
        <v>687</v>
      </c>
      <c r="E3735" s="117" t="s">
        <v>687</v>
      </c>
      <c r="F3735" s="117" t="s">
        <v>687</v>
      </c>
      <c r="G3735" s="117" t="s">
        <v>687</v>
      </c>
      <c r="H3735" s="434" t="s">
        <v>687</v>
      </c>
      <c r="W3735" s="117" t="s">
        <v>687</v>
      </c>
      <c r="X3735" s="117" t="s">
        <v>687</v>
      </c>
    </row>
    <row r="3736" spans="4:24" x14ac:dyDescent="0.25">
      <c r="D3736" s="117" t="s">
        <v>687</v>
      </c>
      <c r="E3736" s="117" t="s">
        <v>687</v>
      </c>
      <c r="F3736" s="117" t="s">
        <v>687</v>
      </c>
      <c r="G3736" s="117" t="s">
        <v>687</v>
      </c>
      <c r="H3736" s="434" t="s">
        <v>687</v>
      </c>
      <c r="W3736" s="117" t="s">
        <v>687</v>
      </c>
      <c r="X3736" s="117" t="s">
        <v>687</v>
      </c>
    </row>
    <row r="3737" spans="4:24" x14ac:dyDescent="0.25">
      <c r="D3737" s="117" t="s">
        <v>687</v>
      </c>
      <c r="E3737" s="117" t="s">
        <v>687</v>
      </c>
      <c r="F3737" s="117" t="s">
        <v>687</v>
      </c>
      <c r="G3737" s="117" t="s">
        <v>687</v>
      </c>
      <c r="H3737" s="434" t="s">
        <v>687</v>
      </c>
      <c r="W3737" s="117" t="s">
        <v>687</v>
      </c>
      <c r="X3737" s="117" t="s">
        <v>687</v>
      </c>
    </row>
    <row r="3738" spans="4:24" x14ac:dyDescent="0.25">
      <c r="D3738" s="117" t="s">
        <v>687</v>
      </c>
      <c r="E3738" s="117" t="s">
        <v>687</v>
      </c>
      <c r="F3738" s="117" t="s">
        <v>687</v>
      </c>
      <c r="G3738" s="117" t="s">
        <v>687</v>
      </c>
      <c r="H3738" s="434" t="s">
        <v>687</v>
      </c>
      <c r="W3738" s="117" t="s">
        <v>687</v>
      </c>
      <c r="X3738" s="117" t="s">
        <v>687</v>
      </c>
    </row>
    <row r="3739" spans="4:24" x14ac:dyDescent="0.25">
      <c r="D3739" s="117" t="s">
        <v>687</v>
      </c>
      <c r="E3739" s="117" t="s">
        <v>687</v>
      </c>
      <c r="F3739" s="117" t="s">
        <v>687</v>
      </c>
      <c r="G3739" s="117" t="s">
        <v>687</v>
      </c>
      <c r="H3739" s="434" t="s">
        <v>687</v>
      </c>
      <c r="W3739" s="117" t="s">
        <v>687</v>
      </c>
      <c r="X3739" s="117" t="s">
        <v>687</v>
      </c>
    </row>
    <row r="3740" spans="4:24" x14ac:dyDescent="0.25">
      <c r="D3740" s="117" t="s">
        <v>687</v>
      </c>
      <c r="E3740" s="117" t="s">
        <v>687</v>
      </c>
      <c r="F3740" s="117" t="s">
        <v>687</v>
      </c>
      <c r="G3740" s="117" t="s">
        <v>687</v>
      </c>
      <c r="H3740" s="434" t="s">
        <v>687</v>
      </c>
      <c r="W3740" s="117" t="s">
        <v>687</v>
      </c>
      <c r="X3740" s="117" t="s">
        <v>687</v>
      </c>
    </row>
    <row r="3741" spans="4:24" x14ac:dyDescent="0.25">
      <c r="D3741" s="117" t="s">
        <v>687</v>
      </c>
      <c r="E3741" s="117" t="s">
        <v>687</v>
      </c>
      <c r="F3741" s="117" t="s">
        <v>687</v>
      </c>
      <c r="G3741" s="117" t="s">
        <v>687</v>
      </c>
      <c r="H3741" s="434" t="s">
        <v>687</v>
      </c>
      <c r="W3741" s="117" t="s">
        <v>687</v>
      </c>
      <c r="X3741" s="117" t="s">
        <v>687</v>
      </c>
    </row>
    <row r="3742" spans="4:24" x14ac:dyDescent="0.25">
      <c r="D3742" s="117" t="s">
        <v>687</v>
      </c>
      <c r="E3742" s="117" t="s">
        <v>687</v>
      </c>
      <c r="F3742" s="117" t="s">
        <v>687</v>
      </c>
      <c r="G3742" s="117" t="s">
        <v>687</v>
      </c>
      <c r="H3742" s="434" t="s">
        <v>687</v>
      </c>
      <c r="W3742" s="117" t="s">
        <v>687</v>
      </c>
      <c r="X3742" s="117" t="s">
        <v>687</v>
      </c>
    </row>
    <row r="3743" spans="4:24" x14ac:dyDescent="0.25">
      <c r="D3743" s="117" t="s">
        <v>687</v>
      </c>
      <c r="E3743" s="117" t="s">
        <v>687</v>
      </c>
      <c r="F3743" s="117" t="s">
        <v>687</v>
      </c>
      <c r="G3743" s="117" t="s">
        <v>687</v>
      </c>
      <c r="H3743" s="434" t="s">
        <v>687</v>
      </c>
      <c r="W3743" s="117" t="s">
        <v>687</v>
      </c>
      <c r="X3743" s="117" t="s">
        <v>687</v>
      </c>
    </row>
    <row r="3744" spans="4:24" x14ac:dyDescent="0.25">
      <c r="D3744" s="117" t="s">
        <v>687</v>
      </c>
      <c r="E3744" s="117" t="s">
        <v>687</v>
      </c>
      <c r="F3744" s="117" t="s">
        <v>687</v>
      </c>
      <c r="G3744" s="117" t="s">
        <v>687</v>
      </c>
      <c r="H3744" s="434" t="s">
        <v>687</v>
      </c>
      <c r="W3744" s="117" t="s">
        <v>687</v>
      </c>
      <c r="X3744" s="117" t="s">
        <v>687</v>
      </c>
    </row>
    <row r="3745" spans="4:24" x14ac:dyDescent="0.25">
      <c r="D3745" s="117" t="s">
        <v>687</v>
      </c>
      <c r="E3745" s="117" t="s">
        <v>687</v>
      </c>
      <c r="F3745" s="117" t="s">
        <v>687</v>
      </c>
      <c r="G3745" s="117" t="s">
        <v>687</v>
      </c>
      <c r="H3745" s="434" t="s">
        <v>687</v>
      </c>
      <c r="W3745" s="117" t="s">
        <v>687</v>
      </c>
      <c r="X3745" s="117" t="s">
        <v>687</v>
      </c>
    </row>
    <row r="3746" spans="4:24" x14ac:dyDescent="0.25">
      <c r="D3746" s="117" t="s">
        <v>687</v>
      </c>
      <c r="E3746" s="117" t="s">
        <v>687</v>
      </c>
      <c r="F3746" s="117" t="s">
        <v>687</v>
      </c>
      <c r="G3746" s="117" t="s">
        <v>687</v>
      </c>
      <c r="H3746" s="434" t="s">
        <v>687</v>
      </c>
      <c r="W3746" s="117" t="s">
        <v>687</v>
      </c>
      <c r="X3746" s="117" t="s">
        <v>687</v>
      </c>
    </row>
    <row r="3747" spans="4:24" x14ac:dyDescent="0.25">
      <c r="D3747" s="117" t="s">
        <v>687</v>
      </c>
      <c r="E3747" s="117" t="s">
        <v>687</v>
      </c>
      <c r="F3747" s="117" t="s">
        <v>687</v>
      </c>
      <c r="G3747" s="117" t="s">
        <v>687</v>
      </c>
      <c r="H3747" s="434" t="s">
        <v>687</v>
      </c>
      <c r="W3747" s="117" t="s">
        <v>687</v>
      </c>
      <c r="X3747" s="117" t="s">
        <v>687</v>
      </c>
    </row>
    <row r="3748" spans="4:24" x14ac:dyDescent="0.25">
      <c r="D3748" s="117" t="s">
        <v>687</v>
      </c>
      <c r="E3748" s="117" t="s">
        <v>687</v>
      </c>
      <c r="F3748" s="117" t="s">
        <v>687</v>
      </c>
      <c r="G3748" s="117" t="s">
        <v>687</v>
      </c>
      <c r="H3748" s="434" t="s">
        <v>687</v>
      </c>
      <c r="W3748" s="117" t="s">
        <v>687</v>
      </c>
      <c r="X3748" s="117" t="s">
        <v>687</v>
      </c>
    </row>
    <row r="3749" spans="4:24" x14ac:dyDescent="0.25">
      <c r="D3749" s="117" t="s">
        <v>687</v>
      </c>
      <c r="E3749" s="117" t="s">
        <v>687</v>
      </c>
      <c r="F3749" s="117" t="s">
        <v>687</v>
      </c>
      <c r="G3749" s="117" t="s">
        <v>687</v>
      </c>
      <c r="H3749" s="434" t="s">
        <v>687</v>
      </c>
      <c r="W3749" s="117" t="s">
        <v>687</v>
      </c>
      <c r="X3749" s="117" t="s">
        <v>687</v>
      </c>
    </row>
    <row r="3750" spans="4:24" x14ac:dyDescent="0.25">
      <c r="D3750" s="117" t="s">
        <v>687</v>
      </c>
      <c r="E3750" s="117" t="s">
        <v>687</v>
      </c>
      <c r="F3750" s="117" t="s">
        <v>687</v>
      </c>
      <c r="G3750" s="117" t="s">
        <v>687</v>
      </c>
      <c r="H3750" s="434" t="s">
        <v>687</v>
      </c>
      <c r="W3750" s="117" t="s">
        <v>687</v>
      </c>
      <c r="X3750" s="117" t="s">
        <v>687</v>
      </c>
    </row>
    <row r="3751" spans="4:24" x14ac:dyDescent="0.25">
      <c r="D3751" s="117" t="s">
        <v>687</v>
      </c>
      <c r="E3751" s="117" t="s">
        <v>687</v>
      </c>
      <c r="F3751" s="117" t="s">
        <v>687</v>
      </c>
      <c r="G3751" s="117" t="s">
        <v>687</v>
      </c>
      <c r="H3751" s="434" t="s">
        <v>687</v>
      </c>
      <c r="W3751" s="117" t="s">
        <v>687</v>
      </c>
      <c r="X3751" s="117" t="s">
        <v>687</v>
      </c>
    </row>
    <row r="3752" spans="4:24" x14ac:dyDescent="0.25">
      <c r="D3752" s="117" t="s">
        <v>687</v>
      </c>
      <c r="E3752" s="117" t="s">
        <v>687</v>
      </c>
      <c r="F3752" s="117" t="s">
        <v>687</v>
      </c>
      <c r="G3752" s="117" t="s">
        <v>687</v>
      </c>
      <c r="H3752" s="434" t="s">
        <v>687</v>
      </c>
      <c r="W3752" s="117" t="s">
        <v>687</v>
      </c>
      <c r="X3752" s="117" t="s">
        <v>687</v>
      </c>
    </row>
    <row r="3753" spans="4:24" x14ac:dyDescent="0.25">
      <c r="D3753" s="117" t="s">
        <v>687</v>
      </c>
      <c r="E3753" s="117" t="s">
        <v>687</v>
      </c>
      <c r="F3753" s="117" t="s">
        <v>687</v>
      </c>
      <c r="G3753" s="117" t="s">
        <v>687</v>
      </c>
      <c r="H3753" s="434" t="s">
        <v>687</v>
      </c>
      <c r="W3753" s="117" t="s">
        <v>687</v>
      </c>
      <c r="X3753" s="117" t="s">
        <v>687</v>
      </c>
    </row>
    <row r="3754" spans="4:24" x14ac:dyDescent="0.25">
      <c r="D3754" s="117" t="s">
        <v>687</v>
      </c>
      <c r="E3754" s="117" t="s">
        <v>687</v>
      </c>
      <c r="F3754" s="117" t="s">
        <v>687</v>
      </c>
      <c r="G3754" s="117" t="s">
        <v>687</v>
      </c>
      <c r="H3754" s="434" t="s">
        <v>687</v>
      </c>
      <c r="W3754" s="117" t="s">
        <v>687</v>
      </c>
      <c r="X3754" s="117" t="s">
        <v>687</v>
      </c>
    </row>
    <row r="3755" spans="4:24" x14ac:dyDescent="0.25">
      <c r="D3755" s="117" t="s">
        <v>687</v>
      </c>
      <c r="E3755" s="117" t="s">
        <v>687</v>
      </c>
      <c r="F3755" s="117" t="s">
        <v>687</v>
      </c>
      <c r="G3755" s="117" t="s">
        <v>687</v>
      </c>
      <c r="H3755" s="434" t="s">
        <v>687</v>
      </c>
      <c r="W3755" s="117" t="s">
        <v>687</v>
      </c>
      <c r="X3755" s="117" t="s">
        <v>687</v>
      </c>
    </row>
    <row r="3756" spans="4:24" x14ac:dyDescent="0.25">
      <c r="D3756" s="117" t="s">
        <v>687</v>
      </c>
      <c r="E3756" s="117" t="s">
        <v>687</v>
      </c>
      <c r="F3756" s="117" t="s">
        <v>687</v>
      </c>
      <c r="G3756" s="117" t="s">
        <v>687</v>
      </c>
      <c r="H3756" s="434" t="s">
        <v>687</v>
      </c>
      <c r="W3756" s="117" t="s">
        <v>687</v>
      </c>
      <c r="X3756" s="117" t="s">
        <v>687</v>
      </c>
    </row>
    <row r="3757" spans="4:24" x14ac:dyDescent="0.25">
      <c r="D3757" s="117" t="s">
        <v>687</v>
      </c>
      <c r="E3757" s="117" t="s">
        <v>687</v>
      </c>
      <c r="F3757" s="117" t="s">
        <v>687</v>
      </c>
      <c r="G3757" s="117" t="s">
        <v>687</v>
      </c>
      <c r="H3757" s="434" t="s">
        <v>687</v>
      </c>
      <c r="W3757" s="117" t="s">
        <v>687</v>
      </c>
      <c r="X3757" s="117" t="s">
        <v>687</v>
      </c>
    </row>
    <row r="3758" spans="4:24" x14ac:dyDescent="0.25">
      <c r="D3758" s="117" t="s">
        <v>687</v>
      </c>
      <c r="E3758" s="117" t="s">
        <v>687</v>
      </c>
      <c r="F3758" s="117" t="s">
        <v>687</v>
      </c>
      <c r="G3758" s="117" t="s">
        <v>687</v>
      </c>
      <c r="H3758" s="434" t="s">
        <v>687</v>
      </c>
      <c r="W3758" s="117" t="s">
        <v>687</v>
      </c>
      <c r="X3758" s="117" t="s">
        <v>687</v>
      </c>
    </row>
    <row r="3759" spans="4:24" x14ac:dyDescent="0.25">
      <c r="D3759" s="117" t="s">
        <v>687</v>
      </c>
      <c r="E3759" s="117" t="s">
        <v>687</v>
      </c>
      <c r="F3759" s="117" t="s">
        <v>687</v>
      </c>
      <c r="G3759" s="117" t="s">
        <v>687</v>
      </c>
      <c r="H3759" s="434" t="s">
        <v>687</v>
      </c>
      <c r="W3759" s="117" t="s">
        <v>687</v>
      </c>
      <c r="X3759" s="117" t="s">
        <v>687</v>
      </c>
    </row>
    <row r="3760" spans="4:24" x14ac:dyDescent="0.25">
      <c r="D3760" s="117" t="s">
        <v>687</v>
      </c>
      <c r="E3760" s="117" t="s">
        <v>687</v>
      </c>
      <c r="F3760" s="117" t="s">
        <v>687</v>
      </c>
      <c r="G3760" s="117" t="s">
        <v>687</v>
      </c>
      <c r="H3760" s="434" t="s">
        <v>687</v>
      </c>
      <c r="W3760" s="117" t="s">
        <v>687</v>
      </c>
      <c r="X3760" s="117" t="s">
        <v>687</v>
      </c>
    </row>
    <row r="3761" spans="4:24" x14ac:dyDescent="0.25">
      <c r="D3761" s="117" t="s">
        <v>687</v>
      </c>
      <c r="E3761" s="117" t="s">
        <v>687</v>
      </c>
      <c r="F3761" s="117" t="s">
        <v>687</v>
      </c>
      <c r="G3761" s="117" t="s">
        <v>687</v>
      </c>
      <c r="H3761" s="434" t="s">
        <v>687</v>
      </c>
      <c r="W3761" s="117" t="s">
        <v>687</v>
      </c>
      <c r="X3761" s="117" t="s">
        <v>687</v>
      </c>
    </row>
    <row r="3762" spans="4:24" x14ac:dyDescent="0.25">
      <c r="D3762" s="117" t="s">
        <v>687</v>
      </c>
      <c r="E3762" s="117" t="s">
        <v>687</v>
      </c>
      <c r="F3762" s="117" t="s">
        <v>687</v>
      </c>
      <c r="G3762" s="117" t="s">
        <v>687</v>
      </c>
      <c r="H3762" s="434" t="s">
        <v>687</v>
      </c>
      <c r="W3762" s="117" t="s">
        <v>687</v>
      </c>
      <c r="X3762" s="117" t="s">
        <v>687</v>
      </c>
    </row>
    <row r="3763" spans="4:24" x14ac:dyDescent="0.25">
      <c r="D3763" s="117" t="s">
        <v>687</v>
      </c>
      <c r="E3763" s="117" t="s">
        <v>687</v>
      </c>
      <c r="F3763" s="117" t="s">
        <v>687</v>
      </c>
      <c r="G3763" s="117" t="s">
        <v>687</v>
      </c>
      <c r="H3763" s="434" t="s">
        <v>687</v>
      </c>
      <c r="W3763" s="117" t="s">
        <v>687</v>
      </c>
      <c r="X3763" s="117" t="s">
        <v>687</v>
      </c>
    </row>
    <row r="3764" spans="4:24" x14ac:dyDescent="0.25">
      <c r="D3764" s="117" t="s">
        <v>687</v>
      </c>
      <c r="E3764" s="117" t="s">
        <v>687</v>
      </c>
      <c r="F3764" s="117" t="s">
        <v>687</v>
      </c>
      <c r="G3764" s="117" t="s">
        <v>687</v>
      </c>
      <c r="H3764" s="434" t="s">
        <v>687</v>
      </c>
      <c r="W3764" s="117" t="s">
        <v>687</v>
      </c>
      <c r="X3764" s="117" t="s">
        <v>687</v>
      </c>
    </row>
    <row r="3765" spans="4:24" x14ac:dyDescent="0.25">
      <c r="D3765" s="117" t="s">
        <v>687</v>
      </c>
      <c r="E3765" s="117" t="s">
        <v>687</v>
      </c>
      <c r="F3765" s="117" t="s">
        <v>687</v>
      </c>
      <c r="G3765" s="117" t="s">
        <v>687</v>
      </c>
      <c r="H3765" s="434" t="s">
        <v>687</v>
      </c>
      <c r="W3765" s="117" t="s">
        <v>687</v>
      </c>
      <c r="X3765" s="117" t="s">
        <v>687</v>
      </c>
    </row>
    <row r="3766" spans="4:24" x14ac:dyDescent="0.25">
      <c r="D3766" s="117" t="s">
        <v>687</v>
      </c>
      <c r="E3766" s="117" t="s">
        <v>687</v>
      </c>
      <c r="F3766" s="117" t="s">
        <v>687</v>
      </c>
      <c r="G3766" s="117" t="s">
        <v>687</v>
      </c>
      <c r="H3766" s="434" t="s">
        <v>687</v>
      </c>
      <c r="W3766" s="117" t="s">
        <v>687</v>
      </c>
      <c r="X3766" s="117" t="s">
        <v>687</v>
      </c>
    </row>
    <row r="3767" spans="4:24" x14ac:dyDescent="0.25">
      <c r="D3767" s="117" t="s">
        <v>687</v>
      </c>
      <c r="E3767" s="117" t="s">
        <v>687</v>
      </c>
      <c r="F3767" s="117" t="s">
        <v>687</v>
      </c>
      <c r="G3767" s="117" t="s">
        <v>687</v>
      </c>
      <c r="H3767" s="434" t="s">
        <v>687</v>
      </c>
      <c r="W3767" s="117" t="s">
        <v>687</v>
      </c>
      <c r="X3767" s="117" t="s">
        <v>687</v>
      </c>
    </row>
    <row r="3768" spans="4:24" x14ac:dyDescent="0.25">
      <c r="D3768" s="117" t="s">
        <v>687</v>
      </c>
      <c r="E3768" s="117" t="s">
        <v>687</v>
      </c>
      <c r="F3768" s="117" t="s">
        <v>687</v>
      </c>
      <c r="G3768" s="117" t="s">
        <v>687</v>
      </c>
      <c r="H3768" s="434" t="s">
        <v>687</v>
      </c>
      <c r="W3768" s="117" t="s">
        <v>687</v>
      </c>
      <c r="X3768" s="117" t="s">
        <v>687</v>
      </c>
    </row>
    <row r="3769" spans="4:24" x14ac:dyDescent="0.25">
      <c r="D3769" s="117" t="s">
        <v>687</v>
      </c>
      <c r="E3769" s="117" t="s">
        <v>687</v>
      </c>
      <c r="F3769" s="117" t="s">
        <v>687</v>
      </c>
      <c r="G3769" s="117" t="s">
        <v>687</v>
      </c>
      <c r="H3769" s="434" t="s">
        <v>687</v>
      </c>
      <c r="W3769" s="117" t="s">
        <v>687</v>
      </c>
      <c r="X3769" s="117" t="s">
        <v>687</v>
      </c>
    </row>
    <row r="3770" spans="4:24" x14ac:dyDescent="0.25">
      <c r="D3770" s="117" t="s">
        <v>687</v>
      </c>
      <c r="E3770" s="117" t="s">
        <v>687</v>
      </c>
      <c r="F3770" s="117" t="s">
        <v>687</v>
      </c>
      <c r="G3770" s="117" t="s">
        <v>687</v>
      </c>
      <c r="H3770" s="434" t="s">
        <v>687</v>
      </c>
      <c r="W3770" s="117" t="s">
        <v>687</v>
      </c>
      <c r="X3770" s="117" t="s">
        <v>687</v>
      </c>
    </row>
    <row r="3771" spans="4:24" x14ac:dyDescent="0.25">
      <c r="D3771" s="117" t="s">
        <v>687</v>
      </c>
      <c r="E3771" s="117" t="s">
        <v>687</v>
      </c>
      <c r="F3771" s="117" t="s">
        <v>687</v>
      </c>
      <c r="G3771" s="117" t="s">
        <v>687</v>
      </c>
      <c r="H3771" s="434" t="s">
        <v>687</v>
      </c>
      <c r="W3771" s="117" t="s">
        <v>687</v>
      </c>
      <c r="X3771" s="117" t="s">
        <v>687</v>
      </c>
    </row>
    <row r="3772" spans="4:24" x14ac:dyDescent="0.25">
      <c r="D3772" s="117" t="s">
        <v>687</v>
      </c>
      <c r="E3772" s="117" t="s">
        <v>687</v>
      </c>
      <c r="F3772" s="117" t="s">
        <v>687</v>
      </c>
      <c r="G3772" s="117" t="s">
        <v>687</v>
      </c>
      <c r="H3772" s="434" t="s">
        <v>687</v>
      </c>
      <c r="W3772" s="117" t="s">
        <v>687</v>
      </c>
      <c r="X3772" s="117" t="s">
        <v>687</v>
      </c>
    </row>
    <row r="3773" spans="4:24" x14ac:dyDescent="0.25">
      <c r="D3773" s="117" t="s">
        <v>687</v>
      </c>
      <c r="E3773" s="117" t="s">
        <v>687</v>
      </c>
      <c r="F3773" s="117" t="s">
        <v>687</v>
      </c>
      <c r="G3773" s="117" t="s">
        <v>687</v>
      </c>
      <c r="H3773" s="434" t="s">
        <v>687</v>
      </c>
      <c r="W3773" s="117" t="s">
        <v>687</v>
      </c>
      <c r="X3773" s="117" t="s">
        <v>687</v>
      </c>
    </row>
    <row r="3774" spans="4:24" x14ac:dyDescent="0.25">
      <c r="D3774" s="117" t="s">
        <v>687</v>
      </c>
      <c r="E3774" s="117" t="s">
        <v>687</v>
      </c>
      <c r="F3774" s="117" t="s">
        <v>687</v>
      </c>
      <c r="G3774" s="117" t="s">
        <v>687</v>
      </c>
      <c r="H3774" s="434" t="s">
        <v>687</v>
      </c>
      <c r="W3774" s="117" t="s">
        <v>687</v>
      </c>
      <c r="X3774" s="117" t="s">
        <v>687</v>
      </c>
    </row>
    <row r="3775" spans="4:24" x14ac:dyDescent="0.25">
      <c r="D3775" s="117" t="s">
        <v>687</v>
      </c>
      <c r="E3775" s="117" t="s">
        <v>687</v>
      </c>
      <c r="F3775" s="117" t="s">
        <v>687</v>
      </c>
      <c r="G3775" s="117" t="s">
        <v>687</v>
      </c>
      <c r="H3775" s="434" t="s">
        <v>687</v>
      </c>
      <c r="W3775" s="117" t="s">
        <v>687</v>
      </c>
      <c r="X3775" s="117" t="s">
        <v>687</v>
      </c>
    </row>
    <row r="3776" spans="4:24" x14ac:dyDescent="0.25">
      <c r="D3776" s="117" t="s">
        <v>687</v>
      </c>
      <c r="E3776" s="117" t="s">
        <v>687</v>
      </c>
      <c r="F3776" s="117" t="s">
        <v>687</v>
      </c>
      <c r="G3776" s="117" t="s">
        <v>687</v>
      </c>
      <c r="H3776" s="434" t="s">
        <v>687</v>
      </c>
      <c r="W3776" s="117" t="s">
        <v>687</v>
      </c>
      <c r="X3776" s="117" t="s">
        <v>687</v>
      </c>
    </row>
    <row r="3777" spans="4:24" x14ac:dyDescent="0.25">
      <c r="D3777" s="117" t="s">
        <v>687</v>
      </c>
      <c r="E3777" s="117" t="s">
        <v>687</v>
      </c>
      <c r="F3777" s="117" t="s">
        <v>687</v>
      </c>
      <c r="G3777" s="117" t="s">
        <v>687</v>
      </c>
      <c r="H3777" s="434" t="s">
        <v>687</v>
      </c>
      <c r="W3777" s="117" t="s">
        <v>687</v>
      </c>
      <c r="X3777" s="117" t="s">
        <v>687</v>
      </c>
    </row>
    <row r="3778" spans="4:24" x14ac:dyDescent="0.25">
      <c r="D3778" s="117" t="s">
        <v>687</v>
      </c>
      <c r="E3778" s="117" t="s">
        <v>687</v>
      </c>
      <c r="F3778" s="117" t="s">
        <v>687</v>
      </c>
      <c r="G3778" s="117" t="s">
        <v>687</v>
      </c>
      <c r="H3778" s="434" t="s">
        <v>687</v>
      </c>
      <c r="W3778" s="117" t="s">
        <v>687</v>
      </c>
      <c r="X3778" s="117" t="s">
        <v>687</v>
      </c>
    </row>
    <row r="3779" spans="4:24" x14ac:dyDescent="0.25">
      <c r="D3779" s="117" t="s">
        <v>687</v>
      </c>
      <c r="E3779" s="117" t="s">
        <v>687</v>
      </c>
      <c r="F3779" s="117" t="s">
        <v>687</v>
      </c>
      <c r="G3779" s="117" t="s">
        <v>687</v>
      </c>
      <c r="H3779" s="434" t="s">
        <v>687</v>
      </c>
      <c r="W3779" s="117" t="s">
        <v>687</v>
      </c>
      <c r="X3779" s="117" t="s">
        <v>687</v>
      </c>
    </row>
    <row r="3780" spans="4:24" x14ac:dyDescent="0.25">
      <c r="D3780" s="117" t="s">
        <v>687</v>
      </c>
      <c r="E3780" s="117" t="s">
        <v>687</v>
      </c>
      <c r="F3780" s="117" t="s">
        <v>687</v>
      </c>
      <c r="G3780" s="117" t="s">
        <v>687</v>
      </c>
      <c r="H3780" s="434" t="s">
        <v>687</v>
      </c>
      <c r="W3780" s="117" t="s">
        <v>687</v>
      </c>
      <c r="X3780" s="117" t="s">
        <v>687</v>
      </c>
    </row>
    <row r="3781" spans="4:24" x14ac:dyDescent="0.25">
      <c r="D3781" s="117" t="s">
        <v>687</v>
      </c>
      <c r="E3781" s="117" t="s">
        <v>687</v>
      </c>
      <c r="F3781" s="117" t="s">
        <v>687</v>
      </c>
      <c r="G3781" s="117" t="s">
        <v>687</v>
      </c>
      <c r="H3781" s="434" t="s">
        <v>687</v>
      </c>
      <c r="W3781" s="117" t="s">
        <v>687</v>
      </c>
      <c r="X3781" s="117" t="s">
        <v>687</v>
      </c>
    </row>
    <row r="3782" spans="4:24" x14ac:dyDescent="0.25">
      <c r="D3782" s="117" t="s">
        <v>687</v>
      </c>
      <c r="E3782" s="117" t="s">
        <v>687</v>
      </c>
      <c r="F3782" s="117" t="s">
        <v>687</v>
      </c>
      <c r="G3782" s="117" t="s">
        <v>687</v>
      </c>
      <c r="H3782" s="434" t="s">
        <v>687</v>
      </c>
      <c r="W3782" s="117" t="s">
        <v>687</v>
      </c>
      <c r="X3782" s="117" t="s">
        <v>687</v>
      </c>
    </row>
    <row r="3783" spans="4:24" x14ac:dyDescent="0.25">
      <c r="D3783" s="117" t="s">
        <v>687</v>
      </c>
      <c r="E3783" s="117" t="s">
        <v>687</v>
      </c>
      <c r="F3783" s="117" t="s">
        <v>687</v>
      </c>
      <c r="G3783" s="117" t="s">
        <v>687</v>
      </c>
      <c r="H3783" s="434" t="s">
        <v>687</v>
      </c>
      <c r="W3783" s="117" t="s">
        <v>687</v>
      </c>
      <c r="X3783" s="117" t="s">
        <v>687</v>
      </c>
    </row>
    <row r="3784" spans="4:24" x14ac:dyDescent="0.25">
      <c r="D3784" s="117" t="s">
        <v>687</v>
      </c>
      <c r="E3784" s="117" t="s">
        <v>687</v>
      </c>
      <c r="F3784" s="117" t="s">
        <v>687</v>
      </c>
      <c r="G3784" s="117" t="s">
        <v>687</v>
      </c>
      <c r="H3784" s="434" t="s">
        <v>687</v>
      </c>
      <c r="W3784" s="117" t="s">
        <v>687</v>
      </c>
      <c r="X3784" s="117" t="s">
        <v>687</v>
      </c>
    </row>
    <row r="3785" spans="4:24" x14ac:dyDescent="0.25">
      <c r="D3785" s="117" t="s">
        <v>687</v>
      </c>
      <c r="E3785" s="117" t="s">
        <v>687</v>
      </c>
      <c r="F3785" s="117" t="s">
        <v>687</v>
      </c>
      <c r="G3785" s="117" t="s">
        <v>687</v>
      </c>
      <c r="H3785" s="434" t="s">
        <v>687</v>
      </c>
      <c r="W3785" s="117" t="s">
        <v>687</v>
      </c>
      <c r="X3785" s="117" t="s">
        <v>687</v>
      </c>
    </row>
    <row r="3786" spans="4:24" x14ac:dyDescent="0.25">
      <c r="D3786" s="117" t="s">
        <v>687</v>
      </c>
      <c r="E3786" s="117" t="s">
        <v>687</v>
      </c>
      <c r="F3786" s="117" t="s">
        <v>687</v>
      </c>
      <c r="G3786" s="117" t="s">
        <v>687</v>
      </c>
      <c r="H3786" s="434" t="s">
        <v>687</v>
      </c>
      <c r="W3786" s="117" t="s">
        <v>687</v>
      </c>
      <c r="X3786" s="117" t="s">
        <v>687</v>
      </c>
    </row>
    <row r="3787" spans="4:24" x14ac:dyDescent="0.25">
      <c r="D3787" s="117" t="s">
        <v>687</v>
      </c>
      <c r="E3787" s="117" t="s">
        <v>687</v>
      </c>
      <c r="F3787" s="117" t="s">
        <v>687</v>
      </c>
      <c r="G3787" s="117" t="s">
        <v>687</v>
      </c>
      <c r="H3787" s="434" t="s">
        <v>687</v>
      </c>
      <c r="W3787" s="117" t="s">
        <v>687</v>
      </c>
      <c r="X3787" s="117" t="s">
        <v>687</v>
      </c>
    </row>
    <row r="3788" spans="4:24" x14ac:dyDescent="0.25">
      <c r="D3788" s="117" t="s">
        <v>687</v>
      </c>
      <c r="E3788" s="117" t="s">
        <v>687</v>
      </c>
      <c r="F3788" s="117" t="s">
        <v>687</v>
      </c>
      <c r="G3788" s="117" t="s">
        <v>687</v>
      </c>
      <c r="H3788" s="434" t="s">
        <v>687</v>
      </c>
      <c r="W3788" s="117" t="s">
        <v>687</v>
      </c>
      <c r="X3788" s="117" t="s">
        <v>687</v>
      </c>
    </row>
    <row r="3789" spans="4:24" x14ac:dyDescent="0.25">
      <c r="D3789" s="117" t="s">
        <v>687</v>
      </c>
      <c r="E3789" s="117" t="s">
        <v>687</v>
      </c>
      <c r="F3789" s="117" t="s">
        <v>687</v>
      </c>
      <c r="G3789" s="117" t="s">
        <v>687</v>
      </c>
      <c r="H3789" s="434" t="s">
        <v>687</v>
      </c>
      <c r="W3789" s="117" t="s">
        <v>687</v>
      </c>
      <c r="X3789" s="117" t="s">
        <v>687</v>
      </c>
    </row>
    <row r="3790" spans="4:24" x14ac:dyDescent="0.25">
      <c r="D3790" s="117" t="s">
        <v>687</v>
      </c>
      <c r="E3790" s="117" t="s">
        <v>687</v>
      </c>
      <c r="F3790" s="117" t="s">
        <v>687</v>
      </c>
      <c r="G3790" s="117" t="s">
        <v>687</v>
      </c>
      <c r="H3790" s="434" t="s">
        <v>687</v>
      </c>
      <c r="W3790" s="117" t="s">
        <v>687</v>
      </c>
      <c r="X3790" s="117" t="s">
        <v>687</v>
      </c>
    </row>
    <row r="3791" spans="4:24" x14ac:dyDescent="0.25">
      <c r="D3791" s="117" t="s">
        <v>687</v>
      </c>
      <c r="E3791" s="117" t="s">
        <v>687</v>
      </c>
      <c r="F3791" s="117" t="s">
        <v>687</v>
      </c>
      <c r="G3791" s="117" t="s">
        <v>687</v>
      </c>
      <c r="H3791" s="434" t="s">
        <v>687</v>
      </c>
      <c r="W3791" s="117" t="s">
        <v>687</v>
      </c>
      <c r="X3791" s="117" t="s">
        <v>687</v>
      </c>
    </row>
    <row r="3792" spans="4:24" x14ac:dyDescent="0.25">
      <c r="D3792" s="117" t="s">
        <v>687</v>
      </c>
      <c r="E3792" s="117" t="s">
        <v>687</v>
      </c>
      <c r="F3792" s="117" t="s">
        <v>687</v>
      </c>
      <c r="G3792" s="117" t="s">
        <v>687</v>
      </c>
      <c r="H3792" s="434" t="s">
        <v>687</v>
      </c>
      <c r="W3792" s="117" t="s">
        <v>687</v>
      </c>
      <c r="X3792" s="117" t="s">
        <v>687</v>
      </c>
    </row>
    <row r="3793" spans="4:24" x14ac:dyDescent="0.25">
      <c r="D3793" s="117" t="s">
        <v>687</v>
      </c>
      <c r="E3793" s="117" t="s">
        <v>687</v>
      </c>
      <c r="F3793" s="117" t="s">
        <v>687</v>
      </c>
      <c r="G3793" s="117" t="s">
        <v>687</v>
      </c>
      <c r="H3793" s="434" t="s">
        <v>687</v>
      </c>
      <c r="W3793" s="117" t="s">
        <v>687</v>
      </c>
      <c r="X3793" s="117" t="s">
        <v>687</v>
      </c>
    </row>
    <row r="3794" spans="4:24" x14ac:dyDescent="0.25">
      <c r="D3794" s="117" t="s">
        <v>687</v>
      </c>
      <c r="E3794" s="117" t="s">
        <v>687</v>
      </c>
      <c r="F3794" s="117" t="s">
        <v>687</v>
      </c>
      <c r="G3794" s="117" t="s">
        <v>687</v>
      </c>
      <c r="H3794" s="434" t="s">
        <v>687</v>
      </c>
      <c r="W3794" s="117" t="s">
        <v>687</v>
      </c>
      <c r="X3794" s="117" t="s">
        <v>687</v>
      </c>
    </row>
    <row r="3795" spans="4:24" x14ac:dyDescent="0.25">
      <c r="D3795" s="117" t="s">
        <v>687</v>
      </c>
      <c r="E3795" s="117" t="s">
        <v>687</v>
      </c>
      <c r="F3795" s="117" t="s">
        <v>687</v>
      </c>
      <c r="G3795" s="117" t="s">
        <v>687</v>
      </c>
      <c r="H3795" s="434" t="s">
        <v>687</v>
      </c>
      <c r="W3795" s="117" t="s">
        <v>687</v>
      </c>
      <c r="X3795" s="117" t="s">
        <v>687</v>
      </c>
    </row>
    <row r="3796" spans="4:24" x14ac:dyDescent="0.25">
      <c r="D3796" s="117" t="s">
        <v>687</v>
      </c>
      <c r="E3796" s="117" t="s">
        <v>687</v>
      </c>
      <c r="F3796" s="117" t="s">
        <v>687</v>
      </c>
      <c r="G3796" s="117" t="s">
        <v>687</v>
      </c>
      <c r="H3796" s="434" t="s">
        <v>687</v>
      </c>
      <c r="W3796" s="117" t="s">
        <v>687</v>
      </c>
      <c r="X3796" s="117" t="s">
        <v>687</v>
      </c>
    </row>
    <row r="3797" spans="4:24" x14ac:dyDescent="0.25">
      <c r="D3797" s="117" t="s">
        <v>687</v>
      </c>
      <c r="E3797" s="117" t="s">
        <v>687</v>
      </c>
      <c r="F3797" s="117" t="s">
        <v>687</v>
      </c>
      <c r="G3797" s="117" t="s">
        <v>687</v>
      </c>
      <c r="H3797" s="434" t="s">
        <v>687</v>
      </c>
      <c r="W3797" s="117" t="s">
        <v>687</v>
      </c>
      <c r="X3797" s="117" t="s">
        <v>687</v>
      </c>
    </row>
    <row r="3798" spans="4:24" x14ac:dyDescent="0.25">
      <c r="D3798" s="117" t="s">
        <v>687</v>
      </c>
      <c r="E3798" s="117" t="s">
        <v>687</v>
      </c>
      <c r="F3798" s="117" t="s">
        <v>687</v>
      </c>
      <c r="G3798" s="117" t="s">
        <v>687</v>
      </c>
      <c r="H3798" s="434" t="s">
        <v>687</v>
      </c>
      <c r="W3798" s="117" t="s">
        <v>687</v>
      </c>
      <c r="X3798" s="117" t="s">
        <v>687</v>
      </c>
    </row>
    <row r="3799" spans="4:24" x14ac:dyDescent="0.25">
      <c r="D3799" s="117" t="s">
        <v>687</v>
      </c>
      <c r="E3799" s="117" t="s">
        <v>687</v>
      </c>
      <c r="F3799" s="117" t="s">
        <v>687</v>
      </c>
      <c r="G3799" s="117" t="s">
        <v>687</v>
      </c>
      <c r="H3799" s="434" t="s">
        <v>687</v>
      </c>
      <c r="W3799" s="117" t="s">
        <v>687</v>
      </c>
      <c r="X3799" s="117" t="s">
        <v>687</v>
      </c>
    </row>
    <row r="3800" spans="4:24" x14ac:dyDescent="0.25">
      <c r="D3800" s="117" t="s">
        <v>687</v>
      </c>
      <c r="E3800" s="117" t="s">
        <v>687</v>
      </c>
      <c r="F3800" s="117" t="s">
        <v>687</v>
      </c>
      <c r="G3800" s="117" t="s">
        <v>687</v>
      </c>
      <c r="H3800" s="434" t="s">
        <v>687</v>
      </c>
      <c r="W3800" s="117" t="s">
        <v>687</v>
      </c>
      <c r="X3800" s="117" t="s">
        <v>687</v>
      </c>
    </row>
    <row r="3801" spans="4:24" x14ac:dyDescent="0.25">
      <c r="D3801" s="117" t="s">
        <v>687</v>
      </c>
      <c r="E3801" s="117" t="s">
        <v>687</v>
      </c>
      <c r="F3801" s="117" t="s">
        <v>687</v>
      </c>
      <c r="G3801" s="117" t="s">
        <v>687</v>
      </c>
      <c r="H3801" s="434" t="s">
        <v>687</v>
      </c>
      <c r="W3801" s="117" t="s">
        <v>687</v>
      </c>
      <c r="X3801" s="117" t="s">
        <v>687</v>
      </c>
    </row>
    <row r="3802" spans="4:24" x14ac:dyDescent="0.25">
      <c r="D3802" s="117" t="s">
        <v>687</v>
      </c>
      <c r="E3802" s="117" t="s">
        <v>687</v>
      </c>
      <c r="F3802" s="117" t="s">
        <v>687</v>
      </c>
      <c r="G3802" s="117" t="s">
        <v>687</v>
      </c>
      <c r="H3802" s="434" t="s">
        <v>687</v>
      </c>
      <c r="W3802" s="117" t="s">
        <v>687</v>
      </c>
      <c r="X3802" s="117" t="s">
        <v>687</v>
      </c>
    </row>
    <row r="3803" spans="4:24" x14ac:dyDescent="0.25">
      <c r="D3803" s="117" t="s">
        <v>687</v>
      </c>
      <c r="E3803" s="117" t="s">
        <v>687</v>
      </c>
      <c r="F3803" s="117" t="s">
        <v>687</v>
      </c>
      <c r="G3803" s="117" t="s">
        <v>687</v>
      </c>
      <c r="H3803" s="434" t="s">
        <v>687</v>
      </c>
      <c r="W3803" s="117" t="s">
        <v>687</v>
      </c>
      <c r="X3803" s="117" t="s">
        <v>687</v>
      </c>
    </row>
    <row r="3804" spans="4:24" x14ac:dyDescent="0.25">
      <c r="D3804" s="117" t="s">
        <v>687</v>
      </c>
      <c r="E3804" s="117" t="s">
        <v>687</v>
      </c>
      <c r="F3804" s="117" t="s">
        <v>687</v>
      </c>
      <c r="G3804" s="117" t="s">
        <v>687</v>
      </c>
      <c r="H3804" s="434" t="s">
        <v>687</v>
      </c>
      <c r="W3804" s="117" t="s">
        <v>687</v>
      </c>
      <c r="X3804" s="117" t="s">
        <v>687</v>
      </c>
    </row>
    <row r="3805" spans="4:24" x14ac:dyDescent="0.25">
      <c r="D3805" s="117" t="s">
        <v>687</v>
      </c>
      <c r="E3805" s="117" t="s">
        <v>687</v>
      </c>
      <c r="F3805" s="117" t="s">
        <v>687</v>
      </c>
      <c r="G3805" s="117" t="s">
        <v>687</v>
      </c>
      <c r="H3805" s="434" t="s">
        <v>687</v>
      </c>
      <c r="W3805" s="117" t="s">
        <v>687</v>
      </c>
      <c r="X3805" s="117" t="s">
        <v>687</v>
      </c>
    </row>
    <row r="3806" spans="4:24" x14ac:dyDescent="0.25">
      <c r="D3806" s="117" t="s">
        <v>687</v>
      </c>
      <c r="E3806" s="117" t="s">
        <v>687</v>
      </c>
      <c r="F3806" s="117" t="s">
        <v>687</v>
      </c>
      <c r="G3806" s="117" t="s">
        <v>687</v>
      </c>
      <c r="H3806" s="434" t="s">
        <v>687</v>
      </c>
      <c r="W3806" s="117" t="s">
        <v>687</v>
      </c>
      <c r="X3806" s="117" t="s">
        <v>687</v>
      </c>
    </row>
    <row r="3807" spans="4:24" x14ac:dyDescent="0.25">
      <c r="D3807" s="117" t="s">
        <v>687</v>
      </c>
      <c r="E3807" s="117" t="s">
        <v>687</v>
      </c>
      <c r="F3807" s="117" t="s">
        <v>687</v>
      </c>
      <c r="G3807" s="117" t="s">
        <v>687</v>
      </c>
      <c r="H3807" s="434" t="s">
        <v>687</v>
      </c>
      <c r="W3807" s="117" t="s">
        <v>687</v>
      </c>
      <c r="X3807" s="117" t="s">
        <v>687</v>
      </c>
    </row>
    <row r="3808" spans="4:24" x14ac:dyDescent="0.25">
      <c r="D3808" s="117" t="s">
        <v>687</v>
      </c>
      <c r="E3808" s="117" t="s">
        <v>687</v>
      </c>
      <c r="F3808" s="117" t="s">
        <v>687</v>
      </c>
      <c r="G3808" s="117" t="s">
        <v>687</v>
      </c>
      <c r="H3808" s="434" t="s">
        <v>687</v>
      </c>
      <c r="W3808" s="117" t="s">
        <v>687</v>
      </c>
      <c r="X3808" s="117" t="s">
        <v>687</v>
      </c>
    </row>
    <row r="3809" spans="4:24" x14ac:dyDescent="0.25">
      <c r="D3809" s="117" t="s">
        <v>687</v>
      </c>
      <c r="E3809" s="117" t="s">
        <v>687</v>
      </c>
      <c r="F3809" s="117" t="s">
        <v>687</v>
      </c>
      <c r="G3809" s="117" t="s">
        <v>687</v>
      </c>
      <c r="H3809" s="434" t="s">
        <v>687</v>
      </c>
      <c r="W3809" s="117" t="s">
        <v>687</v>
      </c>
      <c r="X3809" s="117" t="s">
        <v>687</v>
      </c>
    </row>
    <row r="3810" spans="4:24" x14ac:dyDescent="0.25">
      <c r="D3810" s="117" t="s">
        <v>687</v>
      </c>
      <c r="E3810" s="117" t="s">
        <v>687</v>
      </c>
      <c r="F3810" s="117" t="s">
        <v>687</v>
      </c>
      <c r="G3810" s="117" t="s">
        <v>687</v>
      </c>
      <c r="H3810" s="434" t="s">
        <v>687</v>
      </c>
      <c r="W3810" s="117" t="s">
        <v>687</v>
      </c>
      <c r="X3810" s="117" t="s">
        <v>687</v>
      </c>
    </row>
    <row r="3811" spans="4:24" x14ac:dyDescent="0.25">
      <c r="D3811" s="117" t="s">
        <v>687</v>
      </c>
      <c r="E3811" s="117" t="s">
        <v>687</v>
      </c>
      <c r="F3811" s="117" t="s">
        <v>687</v>
      </c>
      <c r="G3811" s="117" t="s">
        <v>687</v>
      </c>
      <c r="H3811" s="434" t="s">
        <v>687</v>
      </c>
      <c r="W3811" s="117" t="s">
        <v>687</v>
      </c>
      <c r="X3811" s="117" t="s">
        <v>687</v>
      </c>
    </row>
    <row r="3812" spans="4:24" x14ac:dyDescent="0.25">
      <c r="D3812" s="117" t="s">
        <v>687</v>
      </c>
      <c r="E3812" s="117" t="s">
        <v>687</v>
      </c>
      <c r="F3812" s="117" t="s">
        <v>687</v>
      </c>
      <c r="G3812" s="117" t="s">
        <v>687</v>
      </c>
      <c r="H3812" s="434" t="s">
        <v>687</v>
      </c>
      <c r="W3812" s="117" t="s">
        <v>687</v>
      </c>
      <c r="X3812" s="117" t="s">
        <v>687</v>
      </c>
    </row>
    <row r="3813" spans="4:24" x14ac:dyDescent="0.25">
      <c r="D3813" s="117" t="s">
        <v>687</v>
      </c>
      <c r="E3813" s="117" t="s">
        <v>687</v>
      </c>
      <c r="F3813" s="117" t="s">
        <v>687</v>
      </c>
      <c r="G3813" s="117" t="s">
        <v>687</v>
      </c>
      <c r="H3813" s="434" t="s">
        <v>687</v>
      </c>
      <c r="W3813" s="117" t="s">
        <v>687</v>
      </c>
      <c r="X3813" s="117" t="s">
        <v>687</v>
      </c>
    </row>
    <row r="3814" spans="4:24" x14ac:dyDescent="0.25">
      <c r="D3814" s="117" t="s">
        <v>687</v>
      </c>
      <c r="E3814" s="117" t="s">
        <v>687</v>
      </c>
      <c r="F3814" s="117" t="s">
        <v>687</v>
      </c>
      <c r="G3814" s="117" t="s">
        <v>687</v>
      </c>
      <c r="H3814" s="434" t="s">
        <v>687</v>
      </c>
      <c r="W3814" s="117" t="s">
        <v>687</v>
      </c>
      <c r="X3814" s="117" t="s">
        <v>687</v>
      </c>
    </row>
    <row r="3815" spans="4:24" x14ac:dyDescent="0.25">
      <c r="D3815" s="117" t="s">
        <v>687</v>
      </c>
      <c r="E3815" s="117" t="s">
        <v>687</v>
      </c>
      <c r="F3815" s="117" t="s">
        <v>687</v>
      </c>
      <c r="G3815" s="117" t="s">
        <v>687</v>
      </c>
      <c r="H3815" s="434" t="s">
        <v>687</v>
      </c>
      <c r="W3815" s="117" t="s">
        <v>687</v>
      </c>
      <c r="X3815" s="117" t="s">
        <v>687</v>
      </c>
    </row>
    <row r="3816" spans="4:24" x14ac:dyDescent="0.25">
      <c r="D3816" s="117" t="s">
        <v>687</v>
      </c>
      <c r="E3816" s="117" t="s">
        <v>687</v>
      </c>
      <c r="F3816" s="117" t="s">
        <v>687</v>
      </c>
      <c r="G3816" s="117" t="s">
        <v>687</v>
      </c>
      <c r="H3816" s="434" t="s">
        <v>687</v>
      </c>
      <c r="W3816" s="117" t="s">
        <v>687</v>
      </c>
      <c r="X3816" s="117" t="s">
        <v>687</v>
      </c>
    </row>
    <row r="3817" spans="4:24" x14ac:dyDescent="0.25">
      <c r="D3817" s="117" t="s">
        <v>687</v>
      </c>
      <c r="E3817" s="117" t="s">
        <v>687</v>
      </c>
      <c r="F3817" s="117" t="s">
        <v>687</v>
      </c>
      <c r="G3817" s="117" t="s">
        <v>687</v>
      </c>
      <c r="H3817" s="434" t="s">
        <v>687</v>
      </c>
      <c r="W3817" s="117" t="s">
        <v>687</v>
      </c>
      <c r="X3817" s="117" t="s">
        <v>687</v>
      </c>
    </row>
    <row r="3818" spans="4:24" x14ac:dyDescent="0.25">
      <c r="D3818" s="117" t="s">
        <v>687</v>
      </c>
      <c r="E3818" s="117" t="s">
        <v>687</v>
      </c>
      <c r="F3818" s="117" t="s">
        <v>687</v>
      </c>
      <c r="G3818" s="117" t="s">
        <v>687</v>
      </c>
      <c r="H3818" s="434" t="s">
        <v>687</v>
      </c>
      <c r="W3818" s="117" t="s">
        <v>687</v>
      </c>
      <c r="X3818" s="117" t="s">
        <v>687</v>
      </c>
    </row>
    <row r="3819" spans="4:24" x14ac:dyDescent="0.25">
      <c r="D3819" s="117" t="s">
        <v>687</v>
      </c>
      <c r="E3819" s="117" t="s">
        <v>687</v>
      </c>
      <c r="F3819" s="117" t="s">
        <v>687</v>
      </c>
      <c r="G3819" s="117" t="s">
        <v>687</v>
      </c>
      <c r="H3819" s="434" t="s">
        <v>687</v>
      </c>
      <c r="W3819" s="117" t="s">
        <v>687</v>
      </c>
      <c r="X3819" s="117" t="s">
        <v>687</v>
      </c>
    </row>
    <row r="3820" spans="4:24" x14ac:dyDescent="0.25">
      <c r="D3820" s="117" t="s">
        <v>687</v>
      </c>
      <c r="E3820" s="117" t="s">
        <v>687</v>
      </c>
      <c r="F3820" s="117" t="s">
        <v>687</v>
      </c>
      <c r="G3820" s="117" t="s">
        <v>687</v>
      </c>
      <c r="H3820" s="434" t="s">
        <v>687</v>
      </c>
      <c r="W3820" s="117" t="s">
        <v>687</v>
      </c>
      <c r="X3820" s="117" t="s">
        <v>687</v>
      </c>
    </row>
    <row r="3821" spans="4:24" x14ac:dyDescent="0.25">
      <c r="D3821" s="117" t="s">
        <v>687</v>
      </c>
      <c r="E3821" s="117" t="s">
        <v>687</v>
      </c>
      <c r="F3821" s="117" t="s">
        <v>687</v>
      </c>
      <c r="G3821" s="117" t="s">
        <v>687</v>
      </c>
      <c r="H3821" s="434" t="s">
        <v>687</v>
      </c>
      <c r="W3821" s="117" t="s">
        <v>687</v>
      </c>
      <c r="X3821" s="117" t="s">
        <v>687</v>
      </c>
    </row>
    <row r="3822" spans="4:24" x14ac:dyDescent="0.25">
      <c r="D3822" s="117" t="s">
        <v>687</v>
      </c>
      <c r="E3822" s="117" t="s">
        <v>687</v>
      </c>
      <c r="F3822" s="117" t="s">
        <v>687</v>
      </c>
      <c r="G3822" s="117" t="s">
        <v>687</v>
      </c>
      <c r="H3822" s="434" t="s">
        <v>687</v>
      </c>
      <c r="W3822" s="117" t="s">
        <v>687</v>
      </c>
      <c r="X3822" s="117" t="s">
        <v>687</v>
      </c>
    </row>
    <row r="3823" spans="4:24" x14ac:dyDescent="0.25">
      <c r="D3823" s="117" t="s">
        <v>687</v>
      </c>
      <c r="E3823" s="117" t="s">
        <v>687</v>
      </c>
      <c r="F3823" s="117" t="s">
        <v>687</v>
      </c>
      <c r="G3823" s="117" t="s">
        <v>687</v>
      </c>
      <c r="H3823" s="434" t="s">
        <v>687</v>
      </c>
      <c r="W3823" s="117" t="s">
        <v>687</v>
      </c>
      <c r="X3823" s="117" t="s">
        <v>687</v>
      </c>
    </row>
    <row r="3824" spans="4:24" x14ac:dyDescent="0.25">
      <c r="D3824" s="117" t="s">
        <v>687</v>
      </c>
      <c r="E3824" s="117" t="s">
        <v>687</v>
      </c>
      <c r="F3824" s="117" t="s">
        <v>687</v>
      </c>
      <c r="G3824" s="117" t="s">
        <v>687</v>
      </c>
      <c r="H3824" s="434" t="s">
        <v>687</v>
      </c>
      <c r="W3824" s="117" t="s">
        <v>687</v>
      </c>
      <c r="X3824" s="117" t="s">
        <v>687</v>
      </c>
    </row>
    <row r="3825" spans="4:24" x14ac:dyDescent="0.25">
      <c r="D3825" s="117" t="s">
        <v>687</v>
      </c>
      <c r="E3825" s="117" t="s">
        <v>687</v>
      </c>
      <c r="F3825" s="117" t="s">
        <v>687</v>
      </c>
      <c r="G3825" s="117" t="s">
        <v>687</v>
      </c>
      <c r="H3825" s="434" t="s">
        <v>687</v>
      </c>
      <c r="W3825" s="117" t="s">
        <v>687</v>
      </c>
      <c r="X3825" s="117" t="s">
        <v>687</v>
      </c>
    </row>
    <row r="3826" spans="4:24" x14ac:dyDescent="0.25">
      <c r="D3826" s="117" t="s">
        <v>687</v>
      </c>
      <c r="E3826" s="117" t="s">
        <v>687</v>
      </c>
      <c r="F3826" s="117" t="s">
        <v>687</v>
      </c>
      <c r="G3826" s="117" t="s">
        <v>687</v>
      </c>
      <c r="H3826" s="434" t="s">
        <v>687</v>
      </c>
      <c r="W3826" s="117" t="s">
        <v>687</v>
      </c>
      <c r="X3826" s="117" t="s">
        <v>687</v>
      </c>
    </row>
    <row r="3827" spans="4:24" x14ac:dyDescent="0.25">
      <c r="D3827" s="117" t="s">
        <v>687</v>
      </c>
      <c r="E3827" s="117" t="s">
        <v>687</v>
      </c>
      <c r="F3827" s="117" t="s">
        <v>687</v>
      </c>
      <c r="G3827" s="117" t="s">
        <v>687</v>
      </c>
      <c r="H3827" s="434" t="s">
        <v>687</v>
      </c>
      <c r="W3827" s="117" t="s">
        <v>687</v>
      </c>
      <c r="X3827" s="117" t="s">
        <v>687</v>
      </c>
    </row>
    <row r="3828" spans="4:24" x14ac:dyDescent="0.25">
      <c r="D3828" s="117" t="s">
        <v>687</v>
      </c>
      <c r="E3828" s="117" t="s">
        <v>687</v>
      </c>
      <c r="F3828" s="117" t="s">
        <v>687</v>
      </c>
      <c r="G3828" s="117" t="s">
        <v>687</v>
      </c>
      <c r="H3828" s="434" t="s">
        <v>687</v>
      </c>
      <c r="W3828" s="117" t="s">
        <v>687</v>
      </c>
      <c r="X3828" s="117" t="s">
        <v>687</v>
      </c>
    </row>
    <row r="3829" spans="4:24" x14ac:dyDescent="0.25">
      <c r="D3829" s="117" t="s">
        <v>687</v>
      </c>
      <c r="E3829" s="117" t="s">
        <v>687</v>
      </c>
      <c r="F3829" s="117" t="s">
        <v>687</v>
      </c>
      <c r="G3829" s="117" t="s">
        <v>687</v>
      </c>
      <c r="H3829" s="434" t="s">
        <v>687</v>
      </c>
      <c r="W3829" s="117" t="s">
        <v>687</v>
      </c>
      <c r="X3829" s="117" t="s">
        <v>687</v>
      </c>
    </row>
    <row r="3830" spans="4:24" x14ac:dyDescent="0.25">
      <c r="D3830" s="117" t="s">
        <v>687</v>
      </c>
      <c r="E3830" s="117" t="s">
        <v>687</v>
      </c>
      <c r="F3830" s="117" t="s">
        <v>687</v>
      </c>
      <c r="G3830" s="117" t="s">
        <v>687</v>
      </c>
      <c r="H3830" s="434" t="s">
        <v>687</v>
      </c>
      <c r="W3830" s="117" t="s">
        <v>687</v>
      </c>
      <c r="X3830" s="117" t="s">
        <v>687</v>
      </c>
    </row>
    <row r="3831" spans="4:24" x14ac:dyDescent="0.25">
      <c r="D3831" s="117" t="s">
        <v>687</v>
      </c>
      <c r="E3831" s="117" t="s">
        <v>687</v>
      </c>
      <c r="F3831" s="117" t="s">
        <v>687</v>
      </c>
      <c r="G3831" s="117" t="s">
        <v>687</v>
      </c>
      <c r="H3831" s="434" t="s">
        <v>687</v>
      </c>
      <c r="W3831" s="117" t="s">
        <v>687</v>
      </c>
      <c r="X3831" s="117" t="s">
        <v>687</v>
      </c>
    </row>
    <row r="3832" spans="4:24" x14ac:dyDescent="0.25">
      <c r="D3832" s="117" t="s">
        <v>687</v>
      </c>
      <c r="E3832" s="117" t="s">
        <v>687</v>
      </c>
      <c r="F3832" s="117" t="s">
        <v>687</v>
      </c>
      <c r="G3832" s="117" t="s">
        <v>687</v>
      </c>
      <c r="H3832" s="434" t="s">
        <v>687</v>
      </c>
      <c r="W3832" s="117" t="s">
        <v>687</v>
      </c>
      <c r="X3832" s="117" t="s">
        <v>687</v>
      </c>
    </row>
    <row r="3833" spans="4:24" x14ac:dyDescent="0.25">
      <c r="D3833" s="117" t="s">
        <v>687</v>
      </c>
      <c r="E3833" s="117" t="s">
        <v>687</v>
      </c>
      <c r="F3833" s="117" t="s">
        <v>687</v>
      </c>
      <c r="G3833" s="117" t="s">
        <v>687</v>
      </c>
      <c r="H3833" s="434" t="s">
        <v>687</v>
      </c>
      <c r="W3833" s="117" t="s">
        <v>687</v>
      </c>
      <c r="X3833" s="117" t="s">
        <v>687</v>
      </c>
    </row>
    <row r="3834" spans="4:24" x14ac:dyDescent="0.25">
      <c r="D3834" s="117" t="s">
        <v>687</v>
      </c>
      <c r="E3834" s="117" t="s">
        <v>687</v>
      </c>
      <c r="F3834" s="117" t="s">
        <v>687</v>
      </c>
      <c r="G3834" s="117" t="s">
        <v>687</v>
      </c>
      <c r="H3834" s="434" t="s">
        <v>687</v>
      </c>
      <c r="W3834" s="117" t="s">
        <v>687</v>
      </c>
      <c r="X3834" s="117" t="s">
        <v>687</v>
      </c>
    </row>
    <row r="3835" spans="4:24" x14ac:dyDescent="0.25">
      <c r="D3835" s="117" t="s">
        <v>687</v>
      </c>
      <c r="E3835" s="117" t="s">
        <v>687</v>
      </c>
      <c r="F3835" s="117" t="s">
        <v>687</v>
      </c>
      <c r="G3835" s="117" t="s">
        <v>687</v>
      </c>
      <c r="H3835" s="434" t="s">
        <v>687</v>
      </c>
      <c r="W3835" s="117" t="s">
        <v>687</v>
      </c>
      <c r="X3835" s="117" t="s">
        <v>687</v>
      </c>
    </row>
    <row r="3836" spans="4:24" x14ac:dyDescent="0.25">
      <c r="D3836" s="117" t="s">
        <v>687</v>
      </c>
      <c r="E3836" s="117" t="s">
        <v>687</v>
      </c>
      <c r="F3836" s="117" t="s">
        <v>687</v>
      </c>
      <c r="G3836" s="117" t="s">
        <v>687</v>
      </c>
      <c r="H3836" s="434" t="s">
        <v>687</v>
      </c>
      <c r="W3836" s="117" t="s">
        <v>687</v>
      </c>
      <c r="X3836" s="117" t="s">
        <v>687</v>
      </c>
    </row>
    <row r="3837" spans="4:24" x14ac:dyDescent="0.25">
      <c r="D3837" s="117" t="s">
        <v>687</v>
      </c>
      <c r="E3837" s="117" t="s">
        <v>687</v>
      </c>
      <c r="F3837" s="117" t="s">
        <v>687</v>
      </c>
      <c r="G3837" s="117" t="s">
        <v>687</v>
      </c>
      <c r="H3837" s="434" t="s">
        <v>687</v>
      </c>
      <c r="W3837" s="117" t="s">
        <v>687</v>
      </c>
      <c r="X3837" s="117" t="s">
        <v>687</v>
      </c>
    </row>
    <row r="3838" spans="4:24" x14ac:dyDescent="0.25">
      <c r="D3838" s="117" t="s">
        <v>687</v>
      </c>
      <c r="E3838" s="117" t="s">
        <v>687</v>
      </c>
      <c r="F3838" s="117" t="s">
        <v>687</v>
      </c>
      <c r="G3838" s="117" t="s">
        <v>687</v>
      </c>
      <c r="H3838" s="434" t="s">
        <v>687</v>
      </c>
      <c r="W3838" s="117" t="s">
        <v>687</v>
      </c>
      <c r="X3838" s="117" t="s">
        <v>687</v>
      </c>
    </row>
    <row r="3839" spans="4:24" x14ac:dyDescent="0.25">
      <c r="D3839" s="117" t="s">
        <v>687</v>
      </c>
      <c r="E3839" s="117" t="s">
        <v>687</v>
      </c>
      <c r="F3839" s="117" t="s">
        <v>687</v>
      </c>
      <c r="G3839" s="117" t="s">
        <v>687</v>
      </c>
      <c r="H3839" s="434" t="s">
        <v>687</v>
      </c>
      <c r="W3839" s="117" t="s">
        <v>687</v>
      </c>
      <c r="X3839" s="117" t="s">
        <v>687</v>
      </c>
    </row>
    <row r="3840" spans="4:24" x14ac:dyDescent="0.25">
      <c r="D3840" s="117" t="s">
        <v>687</v>
      </c>
      <c r="E3840" s="117" t="s">
        <v>687</v>
      </c>
      <c r="F3840" s="117" t="s">
        <v>687</v>
      </c>
      <c r="G3840" s="117" t="s">
        <v>687</v>
      </c>
      <c r="H3840" s="434" t="s">
        <v>687</v>
      </c>
      <c r="W3840" s="117" t="s">
        <v>687</v>
      </c>
      <c r="X3840" s="117" t="s">
        <v>687</v>
      </c>
    </row>
    <row r="3841" spans="4:24" x14ac:dyDescent="0.25">
      <c r="D3841" s="117" t="s">
        <v>687</v>
      </c>
      <c r="E3841" s="117" t="s">
        <v>687</v>
      </c>
      <c r="F3841" s="117" t="s">
        <v>687</v>
      </c>
      <c r="G3841" s="117" t="s">
        <v>687</v>
      </c>
      <c r="H3841" s="434" t="s">
        <v>687</v>
      </c>
      <c r="W3841" s="117" t="s">
        <v>687</v>
      </c>
      <c r="X3841" s="117" t="s">
        <v>687</v>
      </c>
    </row>
    <row r="3842" spans="4:24" x14ac:dyDescent="0.25">
      <c r="D3842" s="117" t="s">
        <v>687</v>
      </c>
      <c r="E3842" s="117" t="s">
        <v>687</v>
      </c>
      <c r="F3842" s="117" t="s">
        <v>687</v>
      </c>
      <c r="G3842" s="117" t="s">
        <v>687</v>
      </c>
      <c r="H3842" s="434" t="s">
        <v>687</v>
      </c>
      <c r="W3842" s="117" t="s">
        <v>687</v>
      </c>
      <c r="X3842" s="117" t="s">
        <v>687</v>
      </c>
    </row>
    <row r="3843" spans="4:24" x14ac:dyDescent="0.25">
      <c r="D3843" s="117" t="s">
        <v>687</v>
      </c>
      <c r="E3843" s="117" t="s">
        <v>687</v>
      </c>
      <c r="F3843" s="117" t="s">
        <v>687</v>
      </c>
      <c r="G3843" s="117" t="s">
        <v>687</v>
      </c>
      <c r="H3843" s="434" t="s">
        <v>687</v>
      </c>
      <c r="W3843" s="117" t="s">
        <v>687</v>
      </c>
      <c r="X3843" s="117" t="s">
        <v>687</v>
      </c>
    </row>
    <row r="3844" spans="4:24" x14ac:dyDescent="0.25">
      <c r="D3844" s="117" t="s">
        <v>687</v>
      </c>
      <c r="E3844" s="117" t="s">
        <v>687</v>
      </c>
      <c r="F3844" s="117" t="s">
        <v>687</v>
      </c>
      <c r="G3844" s="117" t="s">
        <v>687</v>
      </c>
      <c r="H3844" s="434" t="s">
        <v>687</v>
      </c>
      <c r="W3844" s="117" t="s">
        <v>687</v>
      </c>
      <c r="X3844" s="117" t="s">
        <v>687</v>
      </c>
    </row>
    <row r="3845" spans="4:24" x14ac:dyDescent="0.25">
      <c r="D3845" s="117" t="s">
        <v>687</v>
      </c>
      <c r="E3845" s="117" t="s">
        <v>687</v>
      </c>
      <c r="F3845" s="117" t="s">
        <v>687</v>
      </c>
      <c r="G3845" s="117" t="s">
        <v>687</v>
      </c>
      <c r="H3845" s="434" t="s">
        <v>687</v>
      </c>
      <c r="W3845" s="117" t="s">
        <v>687</v>
      </c>
      <c r="X3845" s="117" t="s">
        <v>687</v>
      </c>
    </row>
    <row r="3846" spans="4:24" x14ac:dyDescent="0.25">
      <c r="D3846" s="117" t="s">
        <v>687</v>
      </c>
      <c r="E3846" s="117" t="s">
        <v>687</v>
      </c>
      <c r="F3846" s="117" t="s">
        <v>687</v>
      </c>
      <c r="G3846" s="117" t="s">
        <v>687</v>
      </c>
      <c r="H3846" s="434" t="s">
        <v>687</v>
      </c>
      <c r="W3846" s="117" t="s">
        <v>687</v>
      </c>
      <c r="X3846" s="117" t="s">
        <v>687</v>
      </c>
    </row>
    <row r="3847" spans="4:24" x14ac:dyDescent="0.25">
      <c r="D3847" s="117" t="s">
        <v>687</v>
      </c>
      <c r="E3847" s="117" t="s">
        <v>687</v>
      </c>
      <c r="F3847" s="117" t="s">
        <v>687</v>
      </c>
      <c r="G3847" s="117" t="s">
        <v>687</v>
      </c>
      <c r="H3847" s="434" t="s">
        <v>687</v>
      </c>
      <c r="W3847" s="117" t="s">
        <v>687</v>
      </c>
      <c r="X3847" s="117" t="s">
        <v>687</v>
      </c>
    </row>
    <row r="3848" spans="4:24" x14ac:dyDescent="0.25">
      <c r="D3848" s="117" t="s">
        <v>687</v>
      </c>
      <c r="E3848" s="117" t="s">
        <v>687</v>
      </c>
      <c r="F3848" s="117" t="s">
        <v>687</v>
      </c>
      <c r="G3848" s="117" t="s">
        <v>687</v>
      </c>
      <c r="H3848" s="434" t="s">
        <v>687</v>
      </c>
      <c r="W3848" s="117" t="s">
        <v>687</v>
      </c>
      <c r="X3848" s="117" t="s">
        <v>687</v>
      </c>
    </row>
    <row r="3849" spans="4:24" x14ac:dyDescent="0.25">
      <c r="D3849" s="117" t="s">
        <v>687</v>
      </c>
      <c r="E3849" s="117" t="s">
        <v>687</v>
      </c>
      <c r="F3849" s="117" t="s">
        <v>687</v>
      </c>
      <c r="G3849" s="117" t="s">
        <v>687</v>
      </c>
      <c r="H3849" s="434" t="s">
        <v>687</v>
      </c>
      <c r="W3849" s="117" t="s">
        <v>687</v>
      </c>
      <c r="X3849" s="117" t="s">
        <v>687</v>
      </c>
    </row>
    <row r="3850" spans="4:24" x14ac:dyDescent="0.25">
      <c r="D3850" s="117" t="s">
        <v>687</v>
      </c>
      <c r="E3850" s="117" t="s">
        <v>687</v>
      </c>
      <c r="F3850" s="117" t="s">
        <v>687</v>
      </c>
      <c r="G3850" s="117" t="s">
        <v>687</v>
      </c>
      <c r="H3850" s="434" t="s">
        <v>687</v>
      </c>
      <c r="W3850" s="117" t="s">
        <v>687</v>
      </c>
      <c r="X3850" s="117" t="s">
        <v>687</v>
      </c>
    </row>
    <row r="3851" spans="4:24" x14ac:dyDescent="0.25">
      <c r="D3851" s="117" t="s">
        <v>687</v>
      </c>
      <c r="E3851" s="117" t="s">
        <v>687</v>
      </c>
      <c r="F3851" s="117" t="s">
        <v>687</v>
      </c>
      <c r="G3851" s="117" t="s">
        <v>687</v>
      </c>
      <c r="H3851" s="434" t="s">
        <v>687</v>
      </c>
      <c r="W3851" s="117" t="s">
        <v>687</v>
      </c>
      <c r="X3851" s="117" t="s">
        <v>687</v>
      </c>
    </row>
    <row r="3852" spans="4:24" x14ac:dyDescent="0.25">
      <c r="D3852" s="117" t="s">
        <v>687</v>
      </c>
      <c r="E3852" s="117" t="s">
        <v>687</v>
      </c>
      <c r="F3852" s="117" t="s">
        <v>687</v>
      </c>
      <c r="G3852" s="117" t="s">
        <v>687</v>
      </c>
      <c r="H3852" s="434" t="s">
        <v>687</v>
      </c>
      <c r="W3852" s="117" t="s">
        <v>687</v>
      </c>
      <c r="X3852" s="117" t="s">
        <v>687</v>
      </c>
    </row>
    <row r="3853" spans="4:24" x14ac:dyDescent="0.25">
      <c r="D3853" s="117" t="s">
        <v>687</v>
      </c>
      <c r="E3853" s="117" t="s">
        <v>687</v>
      </c>
      <c r="F3853" s="117" t="s">
        <v>687</v>
      </c>
      <c r="G3853" s="117" t="s">
        <v>687</v>
      </c>
      <c r="H3853" s="434" t="s">
        <v>687</v>
      </c>
      <c r="W3853" s="117" t="s">
        <v>687</v>
      </c>
      <c r="X3853" s="117" t="s">
        <v>687</v>
      </c>
    </row>
    <row r="3854" spans="4:24" x14ac:dyDescent="0.25">
      <c r="D3854" s="117" t="s">
        <v>687</v>
      </c>
      <c r="E3854" s="117" t="s">
        <v>687</v>
      </c>
      <c r="F3854" s="117" t="s">
        <v>687</v>
      </c>
      <c r="G3854" s="117" t="s">
        <v>687</v>
      </c>
      <c r="H3854" s="434" t="s">
        <v>687</v>
      </c>
      <c r="W3854" s="117" t="s">
        <v>687</v>
      </c>
      <c r="X3854" s="117" t="s">
        <v>687</v>
      </c>
    </row>
    <row r="3855" spans="4:24" x14ac:dyDescent="0.25">
      <c r="D3855" s="117" t="s">
        <v>687</v>
      </c>
      <c r="E3855" s="117" t="s">
        <v>687</v>
      </c>
      <c r="F3855" s="117" t="s">
        <v>687</v>
      </c>
      <c r="G3855" s="117" t="s">
        <v>687</v>
      </c>
      <c r="H3855" s="434" t="s">
        <v>687</v>
      </c>
      <c r="W3855" s="117" t="s">
        <v>687</v>
      </c>
      <c r="X3855" s="117" t="s">
        <v>687</v>
      </c>
    </row>
    <row r="3856" spans="4:24" x14ac:dyDescent="0.25">
      <c r="D3856" s="117" t="s">
        <v>687</v>
      </c>
      <c r="E3856" s="117" t="s">
        <v>687</v>
      </c>
      <c r="F3856" s="117" t="s">
        <v>687</v>
      </c>
      <c r="G3856" s="117" t="s">
        <v>687</v>
      </c>
      <c r="H3856" s="434" t="s">
        <v>687</v>
      </c>
      <c r="W3856" s="117" t="s">
        <v>687</v>
      </c>
      <c r="X3856" s="117" t="s">
        <v>687</v>
      </c>
    </row>
    <row r="3857" spans="4:24" x14ac:dyDescent="0.25">
      <c r="D3857" s="117" t="s">
        <v>687</v>
      </c>
      <c r="E3857" s="117" t="s">
        <v>687</v>
      </c>
      <c r="F3857" s="117" t="s">
        <v>687</v>
      </c>
      <c r="G3857" s="117" t="s">
        <v>687</v>
      </c>
      <c r="H3857" s="434" t="s">
        <v>687</v>
      </c>
      <c r="W3857" s="117" t="s">
        <v>687</v>
      </c>
      <c r="X3857" s="117" t="s">
        <v>687</v>
      </c>
    </row>
    <row r="3858" spans="4:24" x14ac:dyDescent="0.25">
      <c r="D3858" s="117" t="s">
        <v>687</v>
      </c>
      <c r="E3858" s="117" t="s">
        <v>687</v>
      </c>
      <c r="F3858" s="117" t="s">
        <v>687</v>
      </c>
      <c r="G3858" s="117" t="s">
        <v>687</v>
      </c>
      <c r="H3858" s="434" t="s">
        <v>687</v>
      </c>
      <c r="W3858" s="117" t="s">
        <v>687</v>
      </c>
      <c r="X3858" s="117" t="s">
        <v>687</v>
      </c>
    </row>
    <row r="3859" spans="4:24" x14ac:dyDescent="0.25">
      <c r="D3859" s="117" t="s">
        <v>687</v>
      </c>
      <c r="E3859" s="117" t="s">
        <v>687</v>
      </c>
      <c r="F3859" s="117" t="s">
        <v>687</v>
      </c>
      <c r="G3859" s="117" t="s">
        <v>687</v>
      </c>
      <c r="H3859" s="434" t="s">
        <v>687</v>
      </c>
      <c r="W3859" s="117" t="s">
        <v>687</v>
      </c>
      <c r="X3859" s="117" t="s">
        <v>687</v>
      </c>
    </row>
    <row r="3860" spans="4:24" x14ac:dyDescent="0.25">
      <c r="D3860" s="117" t="s">
        <v>687</v>
      </c>
      <c r="E3860" s="117" t="s">
        <v>687</v>
      </c>
      <c r="F3860" s="117" t="s">
        <v>687</v>
      </c>
      <c r="G3860" s="117" t="s">
        <v>687</v>
      </c>
      <c r="H3860" s="434" t="s">
        <v>687</v>
      </c>
      <c r="W3860" s="117" t="s">
        <v>687</v>
      </c>
      <c r="X3860" s="117" t="s">
        <v>687</v>
      </c>
    </row>
    <row r="3861" spans="4:24" x14ac:dyDescent="0.25">
      <c r="D3861" s="117" t="s">
        <v>687</v>
      </c>
      <c r="E3861" s="117" t="s">
        <v>687</v>
      </c>
      <c r="F3861" s="117" t="s">
        <v>687</v>
      </c>
      <c r="G3861" s="117" t="s">
        <v>687</v>
      </c>
      <c r="H3861" s="434" t="s">
        <v>687</v>
      </c>
      <c r="W3861" s="117" t="s">
        <v>687</v>
      </c>
      <c r="X3861" s="117" t="s">
        <v>687</v>
      </c>
    </row>
    <row r="3862" spans="4:24" x14ac:dyDescent="0.25">
      <c r="D3862" s="117" t="s">
        <v>687</v>
      </c>
      <c r="E3862" s="117" t="s">
        <v>687</v>
      </c>
      <c r="F3862" s="117" t="s">
        <v>687</v>
      </c>
      <c r="G3862" s="117" t="s">
        <v>687</v>
      </c>
      <c r="H3862" s="434" t="s">
        <v>687</v>
      </c>
      <c r="W3862" s="117" t="s">
        <v>687</v>
      </c>
      <c r="X3862" s="117" t="s">
        <v>687</v>
      </c>
    </row>
    <row r="3863" spans="4:24" x14ac:dyDescent="0.25">
      <c r="D3863" s="117" t="s">
        <v>687</v>
      </c>
      <c r="E3863" s="117" t="s">
        <v>687</v>
      </c>
      <c r="F3863" s="117" t="s">
        <v>687</v>
      </c>
      <c r="G3863" s="117" t="s">
        <v>687</v>
      </c>
      <c r="H3863" s="434" t="s">
        <v>687</v>
      </c>
      <c r="W3863" s="117" t="s">
        <v>687</v>
      </c>
      <c r="X3863" s="117" t="s">
        <v>687</v>
      </c>
    </row>
    <row r="3864" spans="4:24" x14ac:dyDescent="0.25">
      <c r="D3864" s="117" t="s">
        <v>687</v>
      </c>
      <c r="E3864" s="117" t="s">
        <v>687</v>
      </c>
      <c r="F3864" s="117" t="s">
        <v>687</v>
      </c>
      <c r="G3864" s="117" t="s">
        <v>687</v>
      </c>
      <c r="H3864" s="434" t="s">
        <v>687</v>
      </c>
      <c r="W3864" s="117" t="s">
        <v>687</v>
      </c>
      <c r="X3864" s="117" t="s">
        <v>687</v>
      </c>
    </row>
    <row r="3865" spans="4:24" x14ac:dyDescent="0.25">
      <c r="D3865" s="117" t="s">
        <v>687</v>
      </c>
      <c r="E3865" s="117" t="s">
        <v>687</v>
      </c>
      <c r="F3865" s="117" t="s">
        <v>687</v>
      </c>
      <c r="G3865" s="117" t="s">
        <v>687</v>
      </c>
      <c r="H3865" s="434" t="s">
        <v>687</v>
      </c>
      <c r="W3865" s="117" t="s">
        <v>687</v>
      </c>
      <c r="X3865" s="117" t="s">
        <v>687</v>
      </c>
    </row>
    <row r="3866" spans="4:24" x14ac:dyDescent="0.25">
      <c r="D3866" s="117" t="s">
        <v>687</v>
      </c>
      <c r="E3866" s="117" t="s">
        <v>687</v>
      </c>
      <c r="F3866" s="117" t="s">
        <v>687</v>
      </c>
      <c r="G3866" s="117" t="s">
        <v>687</v>
      </c>
      <c r="H3866" s="434" t="s">
        <v>687</v>
      </c>
      <c r="W3866" s="117" t="s">
        <v>687</v>
      </c>
      <c r="X3866" s="117" t="s">
        <v>687</v>
      </c>
    </row>
    <row r="3867" spans="4:24" x14ac:dyDescent="0.25">
      <c r="D3867" s="117" t="s">
        <v>687</v>
      </c>
      <c r="E3867" s="117" t="s">
        <v>687</v>
      </c>
      <c r="F3867" s="117" t="s">
        <v>687</v>
      </c>
      <c r="G3867" s="117" t="s">
        <v>687</v>
      </c>
      <c r="H3867" s="434" t="s">
        <v>687</v>
      </c>
      <c r="W3867" s="117" t="s">
        <v>687</v>
      </c>
      <c r="X3867" s="117" t="s">
        <v>687</v>
      </c>
    </row>
    <row r="3868" spans="4:24" x14ac:dyDescent="0.25">
      <c r="D3868" s="117" t="s">
        <v>687</v>
      </c>
      <c r="E3868" s="117" t="s">
        <v>687</v>
      </c>
      <c r="F3868" s="117" t="s">
        <v>687</v>
      </c>
      <c r="G3868" s="117" t="s">
        <v>687</v>
      </c>
      <c r="H3868" s="434" t="s">
        <v>687</v>
      </c>
      <c r="W3868" s="117" t="s">
        <v>687</v>
      </c>
      <c r="X3868" s="117" t="s">
        <v>687</v>
      </c>
    </row>
    <row r="3869" spans="4:24" x14ac:dyDescent="0.25">
      <c r="D3869" s="117" t="s">
        <v>687</v>
      </c>
      <c r="E3869" s="117" t="s">
        <v>687</v>
      </c>
      <c r="F3869" s="117" t="s">
        <v>687</v>
      </c>
      <c r="G3869" s="117" t="s">
        <v>687</v>
      </c>
      <c r="H3869" s="434" t="s">
        <v>687</v>
      </c>
      <c r="W3869" s="117" t="s">
        <v>687</v>
      </c>
      <c r="X3869" s="117" t="s">
        <v>687</v>
      </c>
    </row>
    <row r="3870" spans="4:24" x14ac:dyDescent="0.25">
      <c r="D3870" s="117" t="s">
        <v>687</v>
      </c>
      <c r="E3870" s="117" t="s">
        <v>687</v>
      </c>
      <c r="F3870" s="117" t="s">
        <v>687</v>
      </c>
      <c r="G3870" s="117" t="s">
        <v>687</v>
      </c>
      <c r="H3870" s="434" t="s">
        <v>687</v>
      </c>
      <c r="W3870" s="117" t="s">
        <v>687</v>
      </c>
      <c r="X3870" s="117" t="s">
        <v>687</v>
      </c>
    </row>
    <row r="3871" spans="4:24" x14ac:dyDescent="0.25">
      <c r="D3871" s="117" t="s">
        <v>687</v>
      </c>
      <c r="E3871" s="117" t="s">
        <v>687</v>
      </c>
      <c r="F3871" s="117" t="s">
        <v>687</v>
      </c>
      <c r="G3871" s="117" t="s">
        <v>687</v>
      </c>
      <c r="H3871" s="434" t="s">
        <v>687</v>
      </c>
      <c r="W3871" s="117" t="s">
        <v>687</v>
      </c>
      <c r="X3871" s="117" t="s">
        <v>687</v>
      </c>
    </row>
    <row r="3872" spans="4:24" x14ac:dyDescent="0.25">
      <c r="D3872" s="117" t="s">
        <v>687</v>
      </c>
      <c r="E3872" s="117" t="s">
        <v>687</v>
      </c>
      <c r="F3872" s="117" t="s">
        <v>687</v>
      </c>
      <c r="G3872" s="117" t="s">
        <v>687</v>
      </c>
      <c r="H3872" s="434" t="s">
        <v>687</v>
      </c>
      <c r="W3872" s="117" t="s">
        <v>687</v>
      </c>
      <c r="X3872" s="117" t="s">
        <v>687</v>
      </c>
    </row>
    <row r="3873" spans="4:24" x14ac:dyDescent="0.25">
      <c r="D3873" s="117" t="s">
        <v>687</v>
      </c>
      <c r="E3873" s="117" t="s">
        <v>687</v>
      </c>
      <c r="F3873" s="117" t="s">
        <v>687</v>
      </c>
      <c r="G3873" s="117" t="s">
        <v>687</v>
      </c>
      <c r="H3873" s="434" t="s">
        <v>687</v>
      </c>
      <c r="W3873" s="117" t="s">
        <v>687</v>
      </c>
      <c r="X3873" s="117" t="s">
        <v>687</v>
      </c>
    </row>
    <row r="3874" spans="4:24" x14ac:dyDescent="0.25">
      <c r="D3874" s="117" t="s">
        <v>687</v>
      </c>
      <c r="E3874" s="117" t="s">
        <v>687</v>
      </c>
      <c r="F3874" s="117" t="s">
        <v>687</v>
      </c>
      <c r="G3874" s="117" t="s">
        <v>687</v>
      </c>
      <c r="H3874" s="434" t="s">
        <v>687</v>
      </c>
      <c r="W3874" s="117" t="s">
        <v>687</v>
      </c>
      <c r="X3874" s="117" t="s">
        <v>687</v>
      </c>
    </row>
    <row r="3875" spans="4:24" x14ac:dyDescent="0.25">
      <c r="D3875" s="117" t="s">
        <v>687</v>
      </c>
      <c r="E3875" s="117" t="s">
        <v>687</v>
      </c>
      <c r="F3875" s="117" t="s">
        <v>687</v>
      </c>
      <c r="G3875" s="117" t="s">
        <v>687</v>
      </c>
      <c r="H3875" s="434" t="s">
        <v>687</v>
      </c>
      <c r="W3875" s="117" t="s">
        <v>687</v>
      </c>
      <c r="X3875" s="117" t="s">
        <v>687</v>
      </c>
    </row>
    <row r="3876" spans="4:24" x14ac:dyDescent="0.25">
      <c r="D3876" s="117" t="s">
        <v>687</v>
      </c>
      <c r="E3876" s="117" t="s">
        <v>687</v>
      </c>
      <c r="F3876" s="117" t="s">
        <v>687</v>
      </c>
      <c r="G3876" s="117" t="s">
        <v>687</v>
      </c>
      <c r="H3876" s="434" t="s">
        <v>687</v>
      </c>
      <c r="W3876" s="117" t="s">
        <v>687</v>
      </c>
      <c r="X3876" s="117" t="s">
        <v>687</v>
      </c>
    </row>
    <row r="3877" spans="4:24" x14ac:dyDescent="0.25">
      <c r="D3877" s="117" t="s">
        <v>687</v>
      </c>
      <c r="E3877" s="117" t="s">
        <v>687</v>
      </c>
      <c r="F3877" s="117" t="s">
        <v>687</v>
      </c>
      <c r="G3877" s="117" t="s">
        <v>687</v>
      </c>
      <c r="H3877" s="434" t="s">
        <v>687</v>
      </c>
      <c r="W3877" s="117" t="s">
        <v>687</v>
      </c>
      <c r="X3877" s="117" t="s">
        <v>687</v>
      </c>
    </row>
    <row r="3878" spans="4:24" x14ac:dyDescent="0.25">
      <c r="D3878" s="117" t="s">
        <v>687</v>
      </c>
      <c r="E3878" s="117" t="s">
        <v>687</v>
      </c>
      <c r="F3878" s="117" t="s">
        <v>687</v>
      </c>
      <c r="G3878" s="117" t="s">
        <v>687</v>
      </c>
      <c r="H3878" s="434" t="s">
        <v>687</v>
      </c>
      <c r="W3878" s="117" t="s">
        <v>687</v>
      </c>
      <c r="X3878" s="117" t="s">
        <v>687</v>
      </c>
    </row>
    <row r="3879" spans="4:24" x14ac:dyDescent="0.25">
      <c r="D3879" s="117" t="s">
        <v>687</v>
      </c>
      <c r="E3879" s="117" t="s">
        <v>687</v>
      </c>
      <c r="F3879" s="117" t="s">
        <v>687</v>
      </c>
      <c r="G3879" s="117" t="s">
        <v>687</v>
      </c>
      <c r="H3879" s="434" t="s">
        <v>687</v>
      </c>
      <c r="W3879" s="117" t="s">
        <v>687</v>
      </c>
      <c r="X3879" s="117" t="s">
        <v>687</v>
      </c>
    </row>
    <row r="3880" spans="4:24" x14ac:dyDescent="0.25">
      <c r="D3880" s="117" t="s">
        <v>687</v>
      </c>
      <c r="E3880" s="117" t="s">
        <v>687</v>
      </c>
      <c r="F3880" s="117" t="s">
        <v>687</v>
      </c>
      <c r="G3880" s="117" t="s">
        <v>687</v>
      </c>
      <c r="H3880" s="434" t="s">
        <v>687</v>
      </c>
      <c r="W3880" s="117" t="s">
        <v>687</v>
      </c>
      <c r="X3880" s="117" t="s">
        <v>687</v>
      </c>
    </row>
    <row r="3881" spans="4:24" x14ac:dyDescent="0.25">
      <c r="D3881" s="117" t="s">
        <v>687</v>
      </c>
      <c r="E3881" s="117" t="s">
        <v>687</v>
      </c>
      <c r="F3881" s="117" t="s">
        <v>687</v>
      </c>
      <c r="G3881" s="117" t="s">
        <v>687</v>
      </c>
      <c r="H3881" s="434" t="s">
        <v>687</v>
      </c>
      <c r="W3881" s="117" t="s">
        <v>687</v>
      </c>
      <c r="X3881" s="117" t="s">
        <v>687</v>
      </c>
    </row>
    <row r="3882" spans="4:24" x14ac:dyDescent="0.25">
      <c r="D3882" s="117" t="s">
        <v>687</v>
      </c>
      <c r="E3882" s="117" t="s">
        <v>687</v>
      </c>
      <c r="F3882" s="117" t="s">
        <v>687</v>
      </c>
      <c r="G3882" s="117" t="s">
        <v>687</v>
      </c>
      <c r="H3882" s="434" t="s">
        <v>687</v>
      </c>
      <c r="W3882" s="117" t="s">
        <v>687</v>
      </c>
      <c r="X3882" s="117" t="s">
        <v>687</v>
      </c>
    </row>
    <row r="3883" spans="4:24" x14ac:dyDescent="0.25">
      <c r="D3883" s="117" t="s">
        <v>687</v>
      </c>
      <c r="E3883" s="117" t="s">
        <v>687</v>
      </c>
      <c r="F3883" s="117" t="s">
        <v>687</v>
      </c>
      <c r="G3883" s="117" t="s">
        <v>687</v>
      </c>
      <c r="H3883" s="434" t="s">
        <v>687</v>
      </c>
      <c r="W3883" s="117" t="s">
        <v>687</v>
      </c>
      <c r="X3883" s="117" t="s">
        <v>687</v>
      </c>
    </row>
    <row r="3884" spans="4:24" x14ac:dyDescent="0.25">
      <c r="D3884" s="117" t="s">
        <v>687</v>
      </c>
      <c r="E3884" s="117" t="s">
        <v>687</v>
      </c>
      <c r="F3884" s="117" t="s">
        <v>687</v>
      </c>
      <c r="G3884" s="117" t="s">
        <v>687</v>
      </c>
      <c r="H3884" s="434" t="s">
        <v>687</v>
      </c>
      <c r="W3884" s="117" t="s">
        <v>687</v>
      </c>
      <c r="X3884" s="117" t="s">
        <v>687</v>
      </c>
    </row>
    <row r="3885" spans="4:24" x14ac:dyDescent="0.25">
      <c r="D3885" s="117" t="s">
        <v>687</v>
      </c>
      <c r="E3885" s="117" t="s">
        <v>687</v>
      </c>
      <c r="F3885" s="117" t="s">
        <v>687</v>
      </c>
      <c r="G3885" s="117" t="s">
        <v>687</v>
      </c>
      <c r="H3885" s="434" t="s">
        <v>687</v>
      </c>
      <c r="W3885" s="117" t="s">
        <v>687</v>
      </c>
      <c r="X3885" s="117" t="s">
        <v>687</v>
      </c>
    </row>
    <row r="3886" spans="4:24" x14ac:dyDescent="0.25">
      <c r="D3886" s="117" t="s">
        <v>687</v>
      </c>
      <c r="E3886" s="117" t="s">
        <v>687</v>
      </c>
      <c r="F3886" s="117" t="s">
        <v>687</v>
      </c>
      <c r="G3886" s="117" t="s">
        <v>687</v>
      </c>
      <c r="H3886" s="434" t="s">
        <v>687</v>
      </c>
      <c r="W3886" s="117" t="s">
        <v>687</v>
      </c>
      <c r="X3886" s="117" t="s">
        <v>687</v>
      </c>
    </row>
    <row r="3887" spans="4:24" x14ac:dyDescent="0.25">
      <c r="D3887" s="117" t="s">
        <v>687</v>
      </c>
      <c r="E3887" s="117" t="s">
        <v>687</v>
      </c>
      <c r="F3887" s="117" t="s">
        <v>687</v>
      </c>
      <c r="G3887" s="117" t="s">
        <v>687</v>
      </c>
      <c r="H3887" s="434" t="s">
        <v>687</v>
      </c>
      <c r="W3887" s="117" t="s">
        <v>687</v>
      </c>
      <c r="X3887" s="117" t="s">
        <v>687</v>
      </c>
    </row>
    <row r="3888" spans="4:24" x14ac:dyDescent="0.25">
      <c r="D3888" s="117" t="s">
        <v>687</v>
      </c>
      <c r="E3888" s="117" t="s">
        <v>687</v>
      </c>
      <c r="F3888" s="117" t="s">
        <v>687</v>
      </c>
      <c r="G3888" s="117" t="s">
        <v>687</v>
      </c>
      <c r="H3888" s="434" t="s">
        <v>687</v>
      </c>
      <c r="W3888" s="117" t="s">
        <v>687</v>
      </c>
      <c r="X3888" s="117" t="s">
        <v>687</v>
      </c>
    </row>
    <row r="3889" spans="4:24" x14ac:dyDescent="0.25">
      <c r="D3889" s="117" t="s">
        <v>687</v>
      </c>
      <c r="E3889" s="117" t="s">
        <v>687</v>
      </c>
      <c r="F3889" s="117" t="s">
        <v>687</v>
      </c>
      <c r="G3889" s="117" t="s">
        <v>687</v>
      </c>
      <c r="H3889" s="434" t="s">
        <v>687</v>
      </c>
      <c r="W3889" s="117" t="s">
        <v>687</v>
      </c>
      <c r="X3889" s="117" t="s">
        <v>687</v>
      </c>
    </row>
    <row r="3890" spans="4:24" x14ac:dyDescent="0.25">
      <c r="D3890" s="117" t="s">
        <v>687</v>
      </c>
      <c r="E3890" s="117" t="s">
        <v>687</v>
      </c>
      <c r="F3890" s="117" t="s">
        <v>687</v>
      </c>
      <c r="G3890" s="117" t="s">
        <v>687</v>
      </c>
      <c r="H3890" s="434" t="s">
        <v>687</v>
      </c>
      <c r="W3890" s="117" t="s">
        <v>687</v>
      </c>
      <c r="X3890" s="117" t="s">
        <v>687</v>
      </c>
    </row>
    <row r="3891" spans="4:24" x14ac:dyDescent="0.25">
      <c r="D3891" s="117" t="s">
        <v>687</v>
      </c>
      <c r="E3891" s="117" t="s">
        <v>687</v>
      </c>
      <c r="F3891" s="117" t="s">
        <v>687</v>
      </c>
      <c r="G3891" s="117" t="s">
        <v>687</v>
      </c>
      <c r="H3891" s="434" t="s">
        <v>687</v>
      </c>
      <c r="W3891" s="117" t="s">
        <v>687</v>
      </c>
      <c r="X3891" s="117" t="s">
        <v>687</v>
      </c>
    </row>
    <row r="3892" spans="4:24" x14ac:dyDescent="0.25">
      <c r="D3892" s="117" t="s">
        <v>687</v>
      </c>
      <c r="E3892" s="117" t="s">
        <v>687</v>
      </c>
      <c r="F3892" s="117" t="s">
        <v>687</v>
      </c>
      <c r="G3892" s="117" t="s">
        <v>687</v>
      </c>
      <c r="H3892" s="434" t="s">
        <v>687</v>
      </c>
      <c r="W3892" s="117" t="s">
        <v>687</v>
      </c>
      <c r="X3892" s="117" t="s">
        <v>687</v>
      </c>
    </row>
    <row r="3893" spans="4:24" x14ac:dyDescent="0.25">
      <c r="D3893" s="117" t="s">
        <v>687</v>
      </c>
      <c r="E3893" s="117" t="s">
        <v>687</v>
      </c>
      <c r="F3893" s="117" t="s">
        <v>687</v>
      </c>
      <c r="G3893" s="117" t="s">
        <v>687</v>
      </c>
      <c r="H3893" s="434" t="s">
        <v>687</v>
      </c>
      <c r="W3893" s="117" t="s">
        <v>687</v>
      </c>
      <c r="X3893" s="117" t="s">
        <v>687</v>
      </c>
    </row>
    <row r="3894" spans="4:24" x14ac:dyDescent="0.25">
      <c r="D3894" s="117" t="s">
        <v>687</v>
      </c>
      <c r="E3894" s="117" t="s">
        <v>687</v>
      </c>
      <c r="F3894" s="117" t="s">
        <v>687</v>
      </c>
      <c r="G3894" s="117" t="s">
        <v>687</v>
      </c>
      <c r="H3894" s="434" t="s">
        <v>687</v>
      </c>
      <c r="W3894" s="117" t="s">
        <v>687</v>
      </c>
      <c r="X3894" s="117" t="s">
        <v>687</v>
      </c>
    </row>
    <row r="3895" spans="4:24" x14ac:dyDescent="0.25">
      <c r="D3895" s="117" t="s">
        <v>687</v>
      </c>
      <c r="E3895" s="117" t="s">
        <v>687</v>
      </c>
      <c r="F3895" s="117" t="s">
        <v>687</v>
      </c>
      <c r="G3895" s="117" t="s">
        <v>687</v>
      </c>
      <c r="H3895" s="434" t="s">
        <v>687</v>
      </c>
      <c r="W3895" s="117" t="s">
        <v>687</v>
      </c>
      <c r="X3895" s="117" t="s">
        <v>687</v>
      </c>
    </row>
    <row r="3896" spans="4:24" x14ac:dyDescent="0.25">
      <c r="D3896" s="117" t="s">
        <v>687</v>
      </c>
      <c r="E3896" s="117" t="s">
        <v>687</v>
      </c>
      <c r="F3896" s="117" t="s">
        <v>687</v>
      </c>
      <c r="G3896" s="117" t="s">
        <v>687</v>
      </c>
      <c r="H3896" s="434" t="s">
        <v>687</v>
      </c>
      <c r="W3896" s="117" t="s">
        <v>687</v>
      </c>
      <c r="X3896" s="117" t="s">
        <v>687</v>
      </c>
    </row>
    <row r="3897" spans="4:24" x14ac:dyDescent="0.25">
      <c r="D3897" s="117" t="s">
        <v>687</v>
      </c>
      <c r="E3897" s="117" t="s">
        <v>687</v>
      </c>
      <c r="F3897" s="117" t="s">
        <v>687</v>
      </c>
      <c r="G3897" s="117" t="s">
        <v>687</v>
      </c>
      <c r="H3897" s="434" t="s">
        <v>687</v>
      </c>
      <c r="W3897" s="117" t="s">
        <v>687</v>
      </c>
      <c r="X3897" s="117" t="s">
        <v>687</v>
      </c>
    </row>
    <row r="3898" spans="4:24" x14ac:dyDescent="0.25">
      <c r="D3898" s="117" t="s">
        <v>687</v>
      </c>
      <c r="E3898" s="117" t="s">
        <v>687</v>
      </c>
      <c r="F3898" s="117" t="s">
        <v>687</v>
      </c>
      <c r="G3898" s="117" t="s">
        <v>687</v>
      </c>
      <c r="H3898" s="434" t="s">
        <v>687</v>
      </c>
      <c r="W3898" s="117" t="s">
        <v>687</v>
      </c>
      <c r="X3898" s="117" t="s">
        <v>687</v>
      </c>
    </row>
    <row r="3899" spans="4:24" x14ac:dyDescent="0.25">
      <c r="D3899" s="117" t="s">
        <v>687</v>
      </c>
      <c r="E3899" s="117" t="s">
        <v>687</v>
      </c>
      <c r="F3899" s="117" t="s">
        <v>687</v>
      </c>
      <c r="G3899" s="117" t="s">
        <v>687</v>
      </c>
      <c r="H3899" s="434" t="s">
        <v>687</v>
      </c>
      <c r="W3899" s="117" t="s">
        <v>687</v>
      </c>
      <c r="X3899" s="117" t="s">
        <v>687</v>
      </c>
    </row>
    <row r="3900" spans="4:24" x14ac:dyDescent="0.25">
      <c r="D3900" s="117" t="s">
        <v>687</v>
      </c>
      <c r="E3900" s="117" t="s">
        <v>687</v>
      </c>
      <c r="F3900" s="117" t="s">
        <v>687</v>
      </c>
      <c r="G3900" s="117" t="s">
        <v>687</v>
      </c>
      <c r="H3900" s="434" t="s">
        <v>687</v>
      </c>
      <c r="W3900" s="117" t="s">
        <v>687</v>
      </c>
      <c r="X3900" s="117" t="s">
        <v>687</v>
      </c>
    </row>
    <row r="3901" spans="4:24" x14ac:dyDescent="0.25">
      <c r="D3901" s="117" t="s">
        <v>687</v>
      </c>
      <c r="E3901" s="117" t="s">
        <v>687</v>
      </c>
      <c r="F3901" s="117" t="s">
        <v>687</v>
      </c>
      <c r="G3901" s="117" t="s">
        <v>687</v>
      </c>
      <c r="H3901" s="434" t="s">
        <v>687</v>
      </c>
      <c r="W3901" s="117" t="s">
        <v>687</v>
      </c>
      <c r="X3901" s="117" t="s">
        <v>687</v>
      </c>
    </row>
    <row r="3902" spans="4:24" x14ac:dyDescent="0.25">
      <c r="D3902" s="117" t="s">
        <v>687</v>
      </c>
      <c r="E3902" s="117" t="s">
        <v>687</v>
      </c>
      <c r="F3902" s="117" t="s">
        <v>687</v>
      </c>
      <c r="G3902" s="117" t="s">
        <v>687</v>
      </c>
      <c r="H3902" s="434" t="s">
        <v>687</v>
      </c>
      <c r="W3902" s="117" t="s">
        <v>687</v>
      </c>
      <c r="X3902" s="117" t="s">
        <v>687</v>
      </c>
    </row>
    <row r="3903" spans="4:24" x14ac:dyDescent="0.25">
      <c r="D3903" s="117" t="s">
        <v>687</v>
      </c>
      <c r="E3903" s="117" t="s">
        <v>687</v>
      </c>
      <c r="F3903" s="117" t="s">
        <v>687</v>
      </c>
      <c r="G3903" s="117" t="s">
        <v>687</v>
      </c>
      <c r="H3903" s="434" t="s">
        <v>687</v>
      </c>
      <c r="W3903" s="117" t="s">
        <v>687</v>
      </c>
      <c r="X3903" s="117" t="s">
        <v>687</v>
      </c>
    </row>
    <row r="3904" spans="4:24" x14ac:dyDescent="0.25">
      <c r="D3904" s="117" t="s">
        <v>687</v>
      </c>
      <c r="E3904" s="117" t="s">
        <v>687</v>
      </c>
      <c r="F3904" s="117" t="s">
        <v>687</v>
      </c>
      <c r="G3904" s="117" t="s">
        <v>687</v>
      </c>
      <c r="H3904" s="434" t="s">
        <v>687</v>
      </c>
      <c r="W3904" s="117" t="s">
        <v>687</v>
      </c>
      <c r="X3904" s="117" t="s">
        <v>687</v>
      </c>
    </row>
    <row r="3905" spans="4:24" x14ac:dyDescent="0.25">
      <c r="D3905" s="117" t="s">
        <v>687</v>
      </c>
      <c r="E3905" s="117" t="s">
        <v>687</v>
      </c>
      <c r="F3905" s="117" t="s">
        <v>687</v>
      </c>
      <c r="G3905" s="117" t="s">
        <v>687</v>
      </c>
      <c r="H3905" s="434" t="s">
        <v>687</v>
      </c>
      <c r="W3905" s="117" t="s">
        <v>687</v>
      </c>
      <c r="X3905" s="117" t="s">
        <v>687</v>
      </c>
    </row>
    <row r="3906" spans="4:24" x14ac:dyDescent="0.25">
      <c r="D3906" s="117" t="s">
        <v>687</v>
      </c>
      <c r="E3906" s="117" t="s">
        <v>687</v>
      </c>
      <c r="F3906" s="117" t="s">
        <v>687</v>
      </c>
      <c r="G3906" s="117" t="s">
        <v>687</v>
      </c>
      <c r="H3906" s="434" t="s">
        <v>687</v>
      </c>
      <c r="W3906" s="117" t="s">
        <v>687</v>
      </c>
      <c r="X3906" s="117" t="s">
        <v>687</v>
      </c>
    </row>
    <row r="3907" spans="4:24" x14ac:dyDescent="0.25">
      <c r="D3907" s="117" t="s">
        <v>687</v>
      </c>
      <c r="E3907" s="117" t="s">
        <v>687</v>
      </c>
      <c r="F3907" s="117" t="s">
        <v>687</v>
      </c>
      <c r="G3907" s="117" t="s">
        <v>687</v>
      </c>
      <c r="H3907" s="434" t="s">
        <v>687</v>
      </c>
      <c r="W3907" s="117" t="s">
        <v>687</v>
      </c>
      <c r="X3907" s="117" t="s">
        <v>687</v>
      </c>
    </row>
    <row r="3908" spans="4:24" x14ac:dyDescent="0.25">
      <c r="D3908" s="117" t="s">
        <v>687</v>
      </c>
      <c r="E3908" s="117" t="s">
        <v>687</v>
      </c>
      <c r="F3908" s="117" t="s">
        <v>687</v>
      </c>
      <c r="G3908" s="117" t="s">
        <v>687</v>
      </c>
      <c r="H3908" s="434" t="s">
        <v>687</v>
      </c>
      <c r="W3908" s="117" t="s">
        <v>687</v>
      </c>
      <c r="X3908" s="117" t="s">
        <v>687</v>
      </c>
    </row>
    <row r="3909" spans="4:24" x14ac:dyDescent="0.25">
      <c r="D3909" s="117" t="s">
        <v>687</v>
      </c>
      <c r="E3909" s="117" t="s">
        <v>687</v>
      </c>
      <c r="F3909" s="117" t="s">
        <v>687</v>
      </c>
      <c r="G3909" s="117" t="s">
        <v>687</v>
      </c>
      <c r="H3909" s="434" t="s">
        <v>687</v>
      </c>
      <c r="W3909" s="117" t="s">
        <v>687</v>
      </c>
      <c r="X3909" s="117" t="s">
        <v>687</v>
      </c>
    </row>
    <row r="3910" spans="4:24" x14ac:dyDescent="0.25">
      <c r="D3910" s="117" t="s">
        <v>687</v>
      </c>
      <c r="E3910" s="117" t="s">
        <v>687</v>
      </c>
      <c r="F3910" s="117" t="s">
        <v>687</v>
      </c>
      <c r="G3910" s="117" t="s">
        <v>687</v>
      </c>
      <c r="H3910" s="434" t="s">
        <v>687</v>
      </c>
      <c r="W3910" s="117" t="s">
        <v>687</v>
      </c>
      <c r="X3910" s="117" t="s">
        <v>687</v>
      </c>
    </row>
    <row r="3911" spans="4:24" x14ac:dyDescent="0.25">
      <c r="D3911" s="117" t="s">
        <v>687</v>
      </c>
      <c r="E3911" s="117" t="s">
        <v>687</v>
      </c>
      <c r="F3911" s="117" t="s">
        <v>687</v>
      </c>
      <c r="G3911" s="117" t="s">
        <v>687</v>
      </c>
      <c r="H3911" s="434" t="s">
        <v>687</v>
      </c>
      <c r="W3911" s="117" t="s">
        <v>687</v>
      </c>
      <c r="X3911" s="117" t="s">
        <v>687</v>
      </c>
    </row>
    <row r="3912" spans="4:24" x14ac:dyDescent="0.25">
      <c r="D3912" s="117" t="s">
        <v>687</v>
      </c>
      <c r="E3912" s="117" t="s">
        <v>687</v>
      </c>
      <c r="F3912" s="117" t="s">
        <v>687</v>
      </c>
      <c r="G3912" s="117" t="s">
        <v>687</v>
      </c>
      <c r="H3912" s="434" t="s">
        <v>687</v>
      </c>
      <c r="W3912" s="117" t="s">
        <v>687</v>
      </c>
      <c r="X3912" s="117" t="s">
        <v>687</v>
      </c>
    </row>
    <row r="3913" spans="4:24" x14ac:dyDescent="0.25">
      <c r="D3913" s="117" t="s">
        <v>687</v>
      </c>
      <c r="E3913" s="117" t="s">
        <v>687</v>
      </c>
      <c r="F3913" s="117" t="s">
        <v>687</v>
      </c>
      <c r="G3913" s="117" t="s">
        <v>687</v>
      </c>
      <c r="H3913" s="434" t="s">
        <v>687</v>
      </c>
      <c r="W3913" s="117" t="s">
        <v>687</v>
      </c>
      <c r="X3913" s="117" t="s">
        <v>687</v>
      </c>
    </row>
    <row r="3914" spans="4:24" x14ac:dyDescent="0.25">
      <c r="D3914" s="117" t="s">
        <v>687</v>
      </c>
      <c r="E3914" s="117" t="s">
        <v>687</v>
      </c>
      <c r="F3914" s="117" t="s">
        <v>687</v>
      </c>
      <c r="G3914" s="117" t="s">
        <v>687</v>
      </c>
      <c r="H3914" s="434" t="s">
        <v>687</v>
      </c>
      <c r="W3914" s="117" t="s">
        <v>687</v>
      </c>
      <c r="X3914" s="117" t="s">
        <v>687</v>
      </c>
    </row>
    <row r="3915" spans="4:24" x14ac:dyDescent="0.25">
      <c r="D3915" s="117" t="s">
        <v>687</v>
      </c>
      <c r="E3915" s="117" t="s">
        <v>687</v>
      </c>
      <c r="F3915" s="117" t="s">
        <v>687</v>
      </c>
      <c r="G3915" s="117" t="s">
        <v>687</v>
      </c>
      <c r="H3915" s="434" t="s">
        <v>687</v>
      </c>
      <c r="W3915" s="117" t="s">
        <v>687</v>
      </c>
      <c r="X3915" s="117" t="s">
        <v>687</v>
      </c>
    </row>
    <row r="3916" spans="4:24" x14ac:dyDescent="0.25">
      <c r="D3916" s="117" t="s">
        <v>687</v>
      </c>
      <c r="E3916" s="117" t="s">
        <v>687</v>
      </c>
      <c r="F3916" s="117" t="s">
        <v>687</v>
      </c>
      <c r="G3916" s="117" t="s">
        <v>687</v>
      </c>
      <c r="H3916" s="434" t="s">
        <v>687</v>
      </c>
      <c r="W3916" s="117" t="s">
        <v>687</v>
      </c>
      <c r="X3916" s="117" t="s">
        <v>687</v>
      </c>
    </row>
    <row r="3917" spans="4:24" x14ac:dyDescent="0.25">
      <c r="D3917" s="117" t="s">
        <v>687</v>
      </c>
      <c r="E3917" s="117" t="s">
        <v>687</v>
      </c>
      <c r="F3917" s="117" t="s">
        <v>687</v>
      </c>
      <c r="G3917" s="117" t="s">
        <v>687</v>
      </c>
      <c r="H3917" s="434" t="s">
        <v>687</v>
      </c>
      <c r="W3917" s="117" t="s">
        <v>687</v>
      </c>
      <c r="X3917" s="117" t="s">
        <v>687</v>
      </c>
    </row>
    <row r="3918" spans="4:24" x14ac:dyDescent="0.25">
      <c r="D3918" s="117" t="s">
        <v>687</v>
      </c>
      <c r="E3918" s="117" t="s">
        <v>687</v>
      </c>
      <c r="F3918" s="117" t="s">
        <v>687</v>
      </c>
      <c r="G3918" s="117" t="s">
        <v>687</v>
      </c>
      <c r="H3918" s="434" t="s">
        <v>687</v>
      </c>
      <c r="W3918" s="117" t="s">
        <v>687</v>
      </c>
      <c r="X3918" s="117" t="s">
        <v>687</v>
      </c>
    </row>
    <row r="3919" spans="4:24" x14ac:dyDescent="0.25">
      <c r="D3919" s="117" t="s">
        <v>687</v>
      </c>
      <c r="E3919" s="117" t="s">
        <v>687</v>
      </c>
      <c r="F3919" s="117" t="s">
        <v>687</v>
      </c>
      <c r="G3919" s="117" t="s">
        <v>687</v>
      </c>
      <c r="H3919" s="434" t="s">
        <v>687</v>
      </c>
      <c r="W3919" s="117" t="s">
        <v>687</v>
      </c>
      <c r="X3919" s="117" t="s">
        <v>687</v>
      </c>
    </row>
    <row r="3920" spans="4:24" x14ac:dyDescent="0.25">
      <c r="D3920" s="117" t="s">
        <v>687</v>
      </c>
      <c r="E3920" s="117" t="s">
        <v>687</v>
      </c>
      <c r="F3920" s="117" t="s">
        <v>687</v>
      </c>
      <c r="G3920" s="117" t="s">
        <v>687</v>
      </c>
      <c r="H3920" s="434" t="s">
        <v>687</v>
      </c>
      <c r="W3920" s="117" t="s">
        <v>687</v>
      </c>
      <c r="X3920" s="117" t="s">
        <v>687</v>
      </c>
    </row>
    <row r="3921" spans="4:24" x14ac:dyDescent="0.25">
      <c r="D3921" s="117" t="s">
        <v>687</v>
      </c>
      <c r="E3921" s="117" t="s">
        <v>687</v>
      </c>
      <c r="F3921" s="117" t="s">
        <v>687</v>
      </c>
      <c r="G3921" s="117" t="s">
        <v>687</v>
      </c>
      <c r="H3921" s="434" t="s">
        <v>687</v>
      </c>
      <c r="W3921" s="117" t="s">
        <v>687</v>
      </c>
      <c r="X3921" s="117" t="s">
        <v>687</v>
      </c>
    </row>
    <row r="3922" spans="4:24" x14ac:dyDescent="0.25">
      <c r="D3922" s="117" t="s">
        <v>687</v>
      </c>
      <c r="E3922" s="117" t="s">
        <v>687</v>
      </c>
      <c r="F3922" s="117" t="s">
        <v>687</v>
      </c>
      <c r="G3922" s="117" t="s">
        <v>687</v>
      </c>
      <c r="H3922" s="434" t="s">
        <v>687</v>
      </c>
      <c r="W3922" s="117" t="s">
        <v>687</v>
      </c>
      <c r="X3922" s="117" t="s">
        <v>687</v>
      </c>
    </row>
    <row r="3923" spans="4:24" x14ac:dyDescent="0.25">
      <c r="D3923" s="117" t="s">
        <v>687</v>
      </c>
      <c r="E3923" s="117" t="s">
        <v>687</v>
      </c>
      <c r="F3923" s="117" t="s">
        <v>687</v>
      </c>
      <c r="G3923" s="117" t="s">
        <v>687</v>
      </c>
      <c r="H3923" s="434" t="s">
        <v>687</v>
      </c>
      <c r="W3923" s="117" t="s">
        <v>687</v>
      </c>
      <c r="X3923" s="117" t="s">
        <v>687</v>
      </c>
    </row>
    <row r="3924" spans="4:24" x14ac:dyDescent="0.25">
      <c r="D3924" s="117" t="s">
        <v>687</v>
      </c>
      <c r="E3924" s="117" t="s">
        <v>687</v>
      </c>
      <c r="F3924" s="117" t="s">
        <v>687</v>
      </c>
      <c r="G3924" s="117" t="s">
        <v>687</v>
      </c>
      <c r="H3924" s="434" t="s">
        <v>687</v>
      </c>
      <c r="W3924" s="117" t="s">
        <v>687</v>
      </c>
      <c r="X3924" s="117" t="s">
        <v>687</v>
      </c>
    </row>
    <row r="3925" spans="4:24" x14ac:dyDescent="0.25">
      <c r="D3925" s="117" t="s">
        <v>687</v>
      </c>
      <c r="E3925" s="117" t="s">
        <v>687</v>
      </c>
      <c r="F3925" s="117" t="s">
        <v>687</v>
      </c>
      <c r="G3925" s="117" t="s">
        <v>687</v>
      </c>
      <c r="H3925" s="434" t="s">
        <v>687</v>
      </c>
      <c r="W3925" s="117" t="s">
        <v>687</v>
      </c>
      <c r="X3925" s="117" t="s">
        <v>687</v>
      </c>
    </row>
    <row r="3926" spans="4:24" x14ac:dyDescent="0.25">
      <c r="D3926" s="117" t="s">
        <v>687</v>
      </c>
      <c r="E3926" s="117" t="s">
        <v>687</v>
      </c>
      <c r="F3926" s="117" t="s">
        <v>687</v>
      </c>
      <c r="G3926" s="117" t="s">
        <v>687</v>
      </c>
      <c r="H3926" s="434" t="s">
        <v>687</v>
      </c>
      <c r="W3926" s="117" t="s">
        <v>687</v>
      </c>
      <c r="X3926" s="117" t="s">
        <v>687</v>
      </c>
    </row>
    <row r="3927" spans="4:24" x14ac:dyDescent="0.25">
      <c r="D3927" s="117" t="s">
        <v>687</v>
      </c>
      <c r="E3927" s="117" t="s">
        <v>687</v>
      </c>
      <c r="F3927" s="117" t="s">
        <v>687</v>
      </c>
      <c r="G3927" s="117" t="s">
        <v>687</v>
      </c>
      <c r="H3927" s="434" t="s">
        <v>687</v>
      </c>
      <c r="W3927" s="117" t="s">
        <v>687</v>
      </c>
      <c r="X3927" s="117" t="s">
        <v>687</v>
      </c>
    </row>
    <row r="3928" spans="4:24" x14ac:dyDescent="0.25">
      <c r="D3928" s="117" t="s">
        <v>687</v>
      </c>
      <c r="E3928" s="117" t="s">
        <v>687</v>
      </c>
      <c r="F3928" s="117" t="s">
        <v>687</v>
      </c>
      <c r="G3928" s="117" t="s">
        <v>687</v>
      </c>
      <c r="H3928" s="434" t="s">
        <v>687</v>
      </c>
      <c r="W3928" s="117" t="s">
        <v>687</v>
      </c>
      <c r="X3928" s="117" t="s">
        <v>687</v>
      </c>
    </row>
    <row r="3929" spans="4:24" x14ac:dyDescent="0.25">
      <c r="D3929" s="117" t="s">
        <v>687</v>
      </c>
      <c r="E3929" s="117" t="s">
        <v>687</v>
      </c>
      <c r="F3929" s="117" t="s">
        <v>687</v>
      </c>
      <c r="G3929" s="117" t="s">
        <v>687</v>
      </c>
      <c r="H3929" s="434" t="s">
        <v>687</v>
      </c>
      <c r="W3929" s="117" t="s">
        <v>687</v>
      </c>
      <c r="X3929" s="117" t="s">
        <v>687</v>
      </c>
    </row>
    <row r="3930" spans="4:24" x14ac:dyDescent="0.25">
      <c r="D3930" s="117" t="s">
        <v>687</v>
      </c>
      <c r="E3930" s="117" t="s">
        <v>687</v>
      </c>
      <c r="F3930" s="117" t="s">
        <v>687</v>
      </c>
      <c r="G3930" s="117" t="s">
        <v>687</v>
      </c>
      <c r="H3930" s="434" t="s">
        <v>687</v>
      </c>
      <c r="W3930" s="117" t="s">
        <v>687</v>
      </c>
      <c r="X3930" s="117" t="s">
        <v>687</v>
      </c>
    </row>
    <row r="3931" spans="4:24" x14ac:dyDescent="0.25">
      <c r="D3931" s="117" t="s">
        <v>687</v>
      </c>
      <c r="E3931" s="117" t="s">
        <v>687</v>
      </c>
      <c r="F3931" s="117" t="s">
        <v>687</v>
      </c>
      <c r="G3931" s="117" t="s">
        <v>687</v>
      </c>
      <c r="H3931" s="434" t="s">
        <v>687</v>
      </c>
      <c r="W3931" s="117" t="s">
        <v>687</v>
      </c>
      <c r="X3931" s="117" t="s">
        <v>687</v>
      </c>
    </row>
    <row r="3932" spans="4:24" x14ac:dyDescent="0.25">
      <c r="D3932" s="117" t="s">
        <v>687</v>
      </c>
      <c r="E3932" s="117" t="s">
        <v>687</v>
      </c>
      <c r="F3932" s="117" t="s">
        <v>687</v>
      </c>
      <c r="G3932" s="117" t="s">
        <v>687</v>
      </c>
      <c r="H3932" s="434" t="s">
        <v>687</v>
      </c>
      <c r="W3932" s="117" t="s">
        <v>687</v>
      </c>
      <c r="X3932" s="117" t="s">
        <v>687</v>
      </c>
    </row>
    <row r="3933" spans="4:24" x14ac:dyDescent="0.25">
      <c r="D3933" s="117" t="s">
        <v>687</v>
      </c>
      <c r="E3933" s="117" t="s">
        <v>687</v>
      </c>
      <c r="F3933" s="117" t="s">
        <v>687</v>
      </c>
      <c r="G3933" s="117" t="s">
        <v>687</v>
      </c>
      <c r="H3933" s="434" t="s">
        <v>687</v>
      </c>
      <c r="W3933" s="117" t="s">
        <v>687</v>
      </c>
      <c r="X3933" s="117" t="s">
        <v>687</v>
      </c>
    </row>
    <row r="3934" spans="4:24" x14ac:dyDescent="0.25">
      <c r="D3934" s="117" t="s">
        <v>687</v>
      </c>
      <c r="E3934" s="117" t="s">
        <v>687</v>
      </c>
      <c r="F3934" s="117" t="s">
        <v>687</v>
      </c>
      <c r="G3934" s="117" t="s">
        <v>687</v>
      </c>
      <c r="H3934" s="434" t="s">
        <v>687</v>
      </c>
      <c r="W3934" s="117" t="s">
        <v>687</v>
      </c>
      <c r="X3934" s="117" t="s">
        <v>687</v>
      </c>
    </row>
    <row r="3935" spans="4:24" x14ac:dyDescent="0.25">
      <c r="D3935" s="117" t="s">
        <v>687</v>
      </c>
      <c r="E3935" s="117" t="s">
        <v>687</v>
      </c>
      <c r="F3935" s="117" t="s">
        <v>687</v>
      </c>
      <c r="G3935" s="117" t="s">
        <v>687</v>
      </c>
      <c r="H3935" s="434" t="s">
        <v>687</v>
      </c>
      <c r="W3935" s="117" t="s">
        <v>687</v>
      </c>
      <c r="X3935" s="117" t="s">
        <v>687</v>
      </c>
    </row>
    <row r="3936" spans="4:24" x14ac:dyDescent="0.25">
      <c r="D3936" s="117" t="s">
        <v>687</v>
      </c>
      <c r="E3936" s="117" t="s">
        <v>687</v>
      </c>
      <c r="F3936" s="117" t="s">
        <v>687</v>
      </c>
      <c r="G3936" s="117" t="s">
        <v>687</v>
      </c>
      <c r="H3936" s="434" t="s">
        <v>687</v>
      </c>
      <c r="W3936" s="117" t="s">
        <v>687</v>
      </c>
      <c r="X3936" s="117" t="s">
        <v>687</v>
      </c>
    </row>
    <row r="3937" spans="4:24" x14ac:dyDescent="0.25">
      <c r="D3937" s="117" t="s">
        <v>687</v>
      </c>
      <c r="E3937" s="117" t="s">
        <v>687</v>
      </c>
      <c r="F3937" s="117" t="s">
        <v>687</v>
      </c>
      <c r="G3937" s="117" t="s">
        <v>687</v>
      </c>
      <c r="H3937" s="434" t="s">
        <v>687</v>
      </c>
      <c r="W3937" s="117" t="s">
        <v>687</v>
      </c>
      <c r="X3937" s="117" t="s">
        <v>687</v>
      </c>
    </row>
    <row r="3938" spans="4:24" x14ac:dyDescent="0.25">
      <c r="D3938" s="117" t="s">
        <v>687</v>
      </c>
      <c r="E3938" s="117" t="s">
        <v>687</v>
      </c>
      <c r="F3938" s="117" t="s">
        <v>687</v>
      </c>
      <c r="G3938" s="117" t="s">
        <v>687</v>
      </c>
      <c r="H3938" s="434" t="s">
        <v>687</v>
      </c>
      <c r="W3938" s="117" t="s">
        <v>687</v>
      </c>
      <c r="X3938" s="117" t="s">
        <v>687</v>
      </c>
    </row>
    <row r="3939" spans="4:24" x14ac:dyDescent="0.25">
      <c r="D3939" s="117" t="s">
        <v>687</v>
      </c>
      <c r="E3939" s="117" t="s">
        <v>687</v>
      </c>
      <c r="F3939" s="117" t="s">
        <v>687</v>
      </c>
      <c r="G3939" s="117" t="s">
        <v>687</v>
      </c>
      <c r="H3939" s="434" t="s">
        <v>687</v>
      </c>
      <c r="W3939" s="117" t="s">
        <v>687</v>
      </c>
      <c r="X3939" s="117" t="s">
        <v>687</v>
      </c>
    </row>
    <row r="3940" spans="4:24" x14ac:dyDescent="0.25">
      <c r="D3940" s="117" t="s">
        <v>687</v>
      </c>
      <c r="E3940" s="117" t="s">
        <v>687</v>
      </c>
      <c r="F3940" s="117" t="s">
        <v>687</v>
      </c>
      <c r="G3940" s="117" t="s">
        <v>687</v>
      </c>
      <c r="H3940" s="434" t="s">
        <v>687</v>
      </c>
      <c r="W3940" s="117" t="s">
        <v>687</v>
      </c>
      <c r="X3940" s="117" t="s">
        <v>687</v>
      </c>
    </row>
    <row r="3941" spans="4:24" x14ac:dyDescent="0.25">
      <c r="D3941" s="117" t="s">
        <v>687</v>
      </c>
      <c r="E3941" s="117" t="s">
        <v>687</v>
      </c>
      <c r="F3941" s="117" t="s">
        <v>687</v>
      </c>
      <c r="G3941" s="117" t="s">
        <v>687</v>
      </c>
      <c r="H3941" s="434" t="s">
        <v>687</v>
      </c>
      <c r="W3941" s="117" t="s">
        <v>687</v>
      </c>
      <c r="X3941" s="117" t="s">
        <v>687</v>
      </c>
    </row>
    <row r="3942" spans="4:24" x14ac:dyDescent="0.25">
      <c r="D3942" s="117" t="s">
        <v>687</v>
      </c>
      <c r="E3942" s="117" t="s">
        <v>687</v>
      </c>
      <c r="F3942" s="117" t="s">
        <v>687</v>
      </c>
      <c r="G3942" s="117" t="s">
        <v>687</v>
      </c>
      <c r="H3942" s="434" t="s">
        <v>687</v>
      </c>
      <c r="W3942" s="117" t="s">
        <v>687</v>
      </c>
      <c r="X3942" s="117" t="s">
        <v>687</v>
      </c>
    </row>
    <row r="3943" spans="4:24" x14ac:dyDescent="0.25">
      <c r="D3943" s="117" t="s">
        <v>687</v>
      </c>
      <c r="E3943" s="117" t="s">
        <v>687</v>
      </c>
      <c r="F3943" s="117" t="s">
        <v>687</v>
      </c>
      <c r="G3943" s="117" t="s">
        <v>687</v>
      </c>
      <c r="H3943" s="434" t="s">
        <v>687</v>
      </c>
      <c r="W3943" s="117" t="s">
        <v>687</v>
      </c>
      <c r="X3943" s="117" t="s">
        <v>687</v>
      </c>
    </row>
    <row r="3944" spans="4:24" x14ac:dyDescent="0.25">
      <c r="D3944" s="117" t="s">
        <v>687</v>
      </c>
      <c r="E3944" s="117" t="s">
        <v>687</v>
      </c>
      <c r="F3944" s="117" t="s">
        <v>687</v>
      </c>
      <c r="G3944" s="117" t="s">
        <v>687</v>
      </c>
      <c r="H3944" s="434" t="s">
        <v>687</v>
      </c>
      <c r="W3944" s="117" t="s">
        <v>687</v>
      </c>
      <c r="X3944" s="117" t="s">
        <v>687</v>
      </c>
    </row>
    <row r="3945" spans="4:24" x14ac:dyDescent="0.25">
      <c r="D3945" s="117" t="s">
        <v>687</v>
      </c>
      <c r="E3945" s="117" t="s">
        <v>687</v>
      </c>
      <c r="F3945" s="117" t="s">
        <v>687</v>
      </c>
      <c r="G3945" s="117" t="s">
        <v>687</v>
      </c>
      <c r="H3945" s="434" t="s">
        <v>687</v>
      </c>
      <c r="W3945" s="117" t="s">
        <v>687</v>
      </c>
      <c r="X3945" s="117" t="s">
        <v>687</v>
      </c>
    </row>
    <row r="3946" spans="4:24" x14ac:dyDescent="0.25">
      <c r="D3946" s="117" t="s">
        <v>687</v>
      </c>
      <c r="E3946" s="117" t="s">
        <v>687</v>
      </c>
      <c r="F3946" s="117" t="s">
        <v>687</v>
      </c>
      <c r="G3946" s="117" t="s">
        <v>687</v>
      </c>
      <c r="H3946" s="434" t="s">
        <v>687</v>
      </c>
      <c r="W3946" s="117" t="s">
        <v>687</v>
      </c>
      <c r="X3946" s="117" t="s">
        <v>687</v>
      </c>
    </row>
    <row r="3947" spans="4:24" x14ac:dyDescent="0.25">
      <c r="D3947" s="117" t="s">
        <v>687</v>
      </c>
      <c r="E3947" s="117" t="s">
        <v>687</v>
      </c>
      <c r="F3947" s="117" t="s">
        <v>687</v>
      </c>
      <c r="G3947" s="117" t="s">
        <v>687</v>
      </c>
      <c r="H3947" s="434" t="s">
        <v>687</v>
      </c>
      <c r="W3947" s="117" t="s">
        <v>687</v>
      </c>
      <c r="X3947" s="117" t="s">
        <v>687</v>
      </c>
    </row>
    <row r="3948" spans="4:24" x14ac:dyDescent="0.25">
      <c r="D3948" s="117" t="s">
        <v>687</v>
      </c>
      <c r="E3948" s="117" t="s">
        <v>687</v>
      </c>
      <c r="F3948" s="117" t="s">
        <v>687</v>
      </c>
      <c r="G3948" s="117" t="s">
        <v>687</v>
      </c>
      <c r="H3948" s="434" t="s">
        <v>687</v>
      </c>
      <c r="W3948" s="117" t="s">
        <v>687</v>
      </c>
      <c r="X3948" s="117" t="s">
        <v>687</v>
      </c>
    </row>
    <row r="3949" spans="4:24" x14ac:dyDescent="0.25">
      <c r="D3949" s="117" t="s">
        <v>687</v>
      </c>
      <c r="E3949" s="117" t="s">
        <v>687</v>
      </c>
      <c r="F3949" s="117" t="s">
        <v>687</v>
      </c>
      <c r="G3949" s="117" t="s">
        <v>687</v>
      </c>
      <c r="H3949" s="434" t="s">
        <v>687</v>
      </c>
      <c r="W3949" s="117" t="s">
        <v>687</v>
      </c>
      <c r="X3949" s="117" t="s">
        <v>687</v>
      </c>
    </row>
    <row r="3950" spans="4:24" x14ac:dyDescent="0.25">
      <c r="D3950" s="117" t="s">
        <v>687</v>
      </c>
      <c r="E3950" s="117" t="s">
        <v>687</v>
      </c>
      <c r="F3950" s="117" t="s">
        <v>687</v>
      </c>
      <c r="G3950" s="117" t="s">
        <v>687</v>
      </c>
      <c r="H3950" s="434" t="s">
        <v>687</v>
      </c>
      <c r="W3950" s="117" t="s">
        <v>687</v>
      </c>
      <c r="X3950" s="117" t="s">
        <v>687</v>
      </c>
    </row>
    <row r="3951" spans="4:24" x14ac:dyDescent="0.25">
      <c r="D3951" s="117" t="s">
        <v>687</v>
      </c>
      <c r="E3951" s="117" t="s">
        <v>687</v>
      </c>
      <c r="F3951" s="117" t="s">
        <v>687</v>
      </c>
      <c r="G3951" s="117" t="s">
        <v>687</v>
      </c>
      <c r="H3951" s="434" t="s">
        <v>687</v>
      </c>
      <c r="W3951" s="117" t="s">
        <v>687</v>
      </c>
      <c r="X3951" s="117" t="s">
        <v>687</v>
      </c>
    </row>
    <row r="3952" spans="4:24" x14ac:dyDescent="0.25">
      <c r="D3952" s="117" t="s">
        <v>687</v>
      </c>
      <c r="E3952" s="117" t="s">
        <v>687</v>
      </c>
      <c r="F3952" s="117" t="s">
        <v>687</v>
      </c>
      <c r="G3952" s="117" t="s">
        <v>687</v>
      </c>
      <c r="H3952" s="434" t="s">
        <v>687</v>
      </c>
      <c r="W3952" s="117" t="s">
        <v>687</v>
      </c>
      <c r="X3952" s="117" t="s">
        <v>687</v>
      </c>
    </row>
    <row r="3953" spans="4:24" x14ac:dyDescent="0.25">
      <c r="D3953" s="117" t="s">
        <v>687</v>
      </c>
      <c r="E3953" s="117" t="s">
        <v>687</v>
      </c>
      <c r="F3953" s="117" t="s">
        <v>687</v>
      </c>
      <c r="G3953" s="117" t="s">
        <v>687</v>
      </c>
      <c r="H3953" s="434" t="s">
        <v>687</v>
      </c>
      <c r="W3953" s="117" t="s">
        <v>687</v>
      </c>
      <c r="X3953" s="117" t="s">
        <v>687</v>
      </c>
    </row>
    <row r="3954" spans="4:24" x14ac:dyDescent="0.25">
      <c r="D3954" s="117" t="s">
        <v>687</v>
      </c>
      <c r="E3954" s="117" t="s">
        <v>687</v>
      </c>
      <c r="F3954" s="117" t="s">
        <v>687</v>
      </c>
      <c r="G3954" s="117" t="s">
        <v>687</v>
      </c>
      <c r="H3954" s="434" t="s">
        <v>687</v>
      </c>
      <c r="W3954" s="117" t="s">
        <v>687</v>
      </c>
      <c r="X3954" s="117" t="s">
        <v>687</v>
      </c>
    </row>
    <row r="3955" spans="4:24" x14ac:dyDescent="0.25">
      <c r="D3955" s="117" t="s">
        <v>687</v>
      </c>
      <c r="E3955" s="117" t="s">
        <v>687</v>
      </c>
      <c r="F3955" s="117" t="s">
        <v>687</v>
      </c>
      <c r="G3955" s="117" t="s">
        <v>687</v>
      </c>
      <c r="H3955" s="434" t="s">
        <v>687</v>
      </c>
      <c r="W3955" s="117" t="s">
        <v>687</v>
      </c>
      <c r="X3955" s="117" t="s">
        <v>687</v>
      </c>
    </row>
    <row r="3956" spans="4:24" x14ac:dyDescent="0.25">
      <c r="D3956" s="117" t="s">
        <v>687</v>
      </c>
      <c r="E3956" s="117" t="s">
        <v>687</v>
      </c>
      <c r="F3956" s="117" t="s">
        <v>687</v>
      </c>
      <c r="G3956" s="117" t="s">
        <v>687</v>
      </c>
      <c r="H3956" s="434" t="s">
        <v>687</v>
      </c>
      <c r="W3956" s="117" t="s">
        <v>687</v>
      </c>
      <c r="X3956" s="117" t="s">
        <v>687</v>
      </c>
    </row>
    <row r="3957" spans="4:24" x14ac:dyDescent="0.25">
      <c r="D3957" s="117" t="s">
        <v>687</v>
      </c>
      <c r="E3957" s="117" t="s">
        <v>687</v>
      </c>
      <c r="F3957" s="117" t="s">
        <v>687</v>
      </c>
      <c r="G3957" s="117" t="s">
        <v>687</v>
      </c>
      <c r="H3957" s="434" t="s">
        <v>687</v>
      </c>
      <c r="W3957" s="117" t="s">
        <v>687</v>
      </c>
      <c r="X3957" s="117" t="s">
        <v>687</v>
      </c>
    </row>
    <row r="3958" spans="4:24" x14ac:dyDescent="0.25">
      <c r="D3958" s="117" t="s">
        <v>687</v>
      </c>
      <c r="E3958" s="117" t="s">
        <v>687</v>
      </c>
      <c r="F3958" s="117" t="s">
        <v>687</v>
      </c>
      <c r="G3958" s="117" t="s">
        <v>687</v>
      </c>
      <c r="H3958" s="434" t="s">
        <v>687</v>
      </c>
      <c r="W3958" s="117" t="s">
        <v>687</v>
      </c>
      <c r="X3958" s="117" t="s">
        <v>687</v>
      </c>
    </row>
    <row r="3959" spans="4:24" x14ac:dyDescent="0.25">
      <c r="D3959" s="117" t="s">
        <v>687</v>
      </c>
      <c r="E3959" s="117" t="s">
        <v>687</v>
      </c>
      <c r="F3959" s="117" t="s">
        <v>687</v>
      </c>
      <c r="G3959" s="117" t="s">
        <v>687</v>
      </c>
      <c r="H3959" s="434" t="s">
        <v>687</v>
      </c>
      <c r="W3959" s="117" t="s">
        <v>687</v>
      </c>
      <c r="X3959" s="117" t="s">
        <v>687</v>
      </c>
    </row>
    <row r="3960" spans="4:24" x14ac:dyDescent="0.25">
      <c r="D3960" s="117" t="s">
        <v>687</v>
      </c>
      <c r="E3960" s="117" t="s">
        <v>687</v>
      </c>
      <c r="F3960" s="117" t="s">
        <v>687</v>
      </c>
      <c r="G3960" s="117" t="s">
        <v>687</v>
      </c>
      <c r="H3960" s="434" t="s">
        <v>687</v>
      </c>
      <c r="W3960" s="117" t="s">
        <v>687</v>
      </c>
      <c r="X3960" s="117" t="s">
        <v>687</v>
      </c>
    </row>
    <row r="3961" spans="4:24" x14ac:dyDescent="0.25">
      <c r="D3961" s="117" t="s">
        <v>687</v>
      </c>
      <c r="E3961" s="117" t="s">
        <v>687</v>
      </c>
      <c r="F3961" s="117" t="s">
        <v>687</v>
      </c>
      <c r="G3961" s="117" t="s">
        <v>687</v>
      </c>
      <c r="H3961" s="434" t="s">
        <v>687</v>
      </c>
      <c r="W3961" s="117" t="s">
        <v>687</v>
      </c>
      <c r="X3961" s="117" t="s">
        <v>687</v>
      </c>
    </row>
    <row r="3962" spans="4:24" x14ac:dyDescent="0.25">
      <c r="D3962" s="117" t="s">
        <v>687</v>
      </c>
      <c r="E3962" s="117" t="s">
        <v>687</v>
      </c>
      <c r="F3962" s="117" t="s">
        <v>687</v>
      </c>
      <c r="G3962" s="117" t="s">
        <v>687</v>
      </c>
      <c r="H3962" s="434" t="s">
        <v>687</v>
      </c>
      <c r="W3962" s="117" t="s">
        <v>687</v>
      </c>
      <c r="X3962" s="117" t="s">
        <v>687</v>
      </c>
    </row>
    <row r="3963" spans="4:24" x14ac:dyDescent="0.25">
      <c r="D3963" s="117" t="s">
        <v>687</v>
      </c>
      <c r="E3963" s="117" t="s">
        <v>687</v>
      </c>
      <c r="F3963" s="117" t="s">
        <v>687</v>
      </c>
      <c r="G3963" s="117" t="s">
        <v>687</v>
      </c>
      <c r="H3963" s="434" t="s">
        <v>687</v>
      </c>
      <c r="W3963" s="117" t="s">
        <v>687</v>
      </c>
      <c r="X3963" s="117" t="s">
        <v>687</v>
      </c>
    </row>
    <row r="3964" spans="4:24" x14ac:dyDescent="0.25">
      <c r="D3964" s="117" t="s">
        <v>687</v>
      </c>
      <c r="E3964" s="117" t="s">
        <v>687</v>
      </c>
      <c r="F3964" s="117" t="s">
        <v>687</v>
      </c>
      <c r="G3964" s="117" t="s">
        <v>687</v>
      </c>
      <c r="H3964" s="434" t="s">
        <v>687</v>
      </c>
      <c r="W3964" s="117" t="s">
        <v>687</v>
      </c>
      <c r="X3964" s="117" t="s">
        <v>687</v>
      </c>
    </row>
    <row r="3965" spans="4:24" x14ac:dyDescent="0.25">
      <c r="D3965" s="117" t="s">
        <v>687</v>
      </c>
      <c r="E3965" s="117" t="s">
        <v>687</v>
      </c>
      <c r="F3965" s="117" t="s">
        <v>687</v>
      </c>
      <c r="G3965" s="117" t="s">
        <v>687</v>
      </c>
      <c r="H3965" s="434" t="s">
        <v>687</v>
      </c>
      <c r="W3965" s="117" t="s">
        <v>687</v>
      </c>
      <c r="X3965" s="117" t="s">
        <v>687</v>
      </c>
    </row>
    <row r="3966" spans="4:24" x14ac:dyDescent="0.25">
      <c r="D3966" s="117" t="s">
        <v>687</v>
      </c>
      <c r="E3966" s="117" t="s">
        <v>687</v>
      </c>
      <c r="F3966" s="117" t="s">
        <v>687</v>
      </c>
      <c r="G3966" s="117" t="s">
        <v>687</v>
      </c>
      <c r="H3966" s="434" t="s">
        <v>687</v>
      </c>
      <c r="W3966" s="117" t="s">
        <v>687</v>
      </c>
      <c r="X3966" s="117" t="s">
        <v>687</v>
      </c>
    </row>
    <row r="3967" spans="4:24" x14ac:dyDescent="0.25">
      <c r="D3967" s="117" t="s">
        <v>687</v>
      </c>
      <c r="E3967" s="117" t="s">
        <v>687</v>
      </c>
      <c r="F3967" s="117" t="s">
        <v>687</v>
      </c>
      <c r="G3967" s="117" t="s">
        <v>687</v>
      </c>
      <c r="H3967" s="434" t="s">
        <v>687</v>
      </c>
      <c r="W3967" s="117" t="s">
        <v>687</v>
      </c>
      <c r="X3967" s="117" t="s">
        <v>687</v>
      </c>
    </row>
    <row r="3968" spans="4:24" x14ac:dyDescent="0.25">
      <c r="D3968" s="117" t="s">
        <v>687</v>
      </c>
      <c r="E3968" s="117" t="s">
        <v>687</v>
      </c>
      <c r="F3968" s="117" t="s">
        <v>687</v>
      </c>
      <c r="G3968" s="117" t="s">
        <v>687</v>
      </c>
      <c r="H3968" s="434" t="s">
        <v>687</v>
      </c>
      <c r="W3968" s="117" t="s">
        <v>687</v>
      </c>
      <c r="X3968" s="117" t="s">
        <v>687</v>
      </c>
    </row>
    <row r="3969" spans="4:24" x14ac:dyDescent="0.25">
      <c r="D3969" s="117" t="s">
        <v>687</v>
      </c>
      <c r="E3969" s="117" t="s">
        <v>687</v>
      </c>
      <c r="F3969" s="117" t="s">
        <v>687</v>
      </c>
      <c r="G3969" s="117" t="s">
        <v>687</v>
      </c>
      <c r="H3969" s="434" t="s">
        <v>687</v>
      </c>
      <c r="W3969" s="117" t="s">
        <v>687</v>
      </c>
      <c r="X3969" s="117" t="s">
        <v>687</v>
      </c>
    </row>
    <row r="3970" spans="4:24" x14ac:dyDescent="0.25">
      <c r="D3970" s="117" t="s">
        <v>687</v>
      </c>
      <c r="E3970" s="117" t="s">
        <v>687</v>
      </c>
      <c r="F3970" s="117" t="s">
        <v>687</v>
      </c>
      <c r="G3970" s="117" t="s">
        <v>687</v>
      </c>
      <c r="H3970" s="434" t="s">
        <v>687</v>
      </c>
      <c r="W3970" s="117" t="s">
        <v>687</v>
      </c>
      <c r="X3970" s="117" t="s">
        <v>687</v>
      </c>
    </row>
    <row r="3971" spans="4:24" x14ac:dyDescent="0.25">
      <c r="D3971" s="117" t="s">
        <v>687</v>
      </c>
      <c r="E3971" s="117" t="s">
        <v>687</v>
      </c>
      <c r="F3971" s="117" t="s">
        <v>687</v>
      </c>
      <c r="G3971" s="117" t="s">
        <v>687</v>
      </c>
      <c r="H3971" s="434" t="s">
        <v>687</v>
      </c>
      <c r="W3971" s="117" t="s">
        <v>687</v>
      </c>
      <c r="X3971" s="117" t="s">
        <v>687</v>
      </c>
    </row>
    <row r="3972" spans="4:24" x14ac:dyDescent="0.25">
      <c r="D3972" s="117" t="s">
        <v>687</v>
      </c>
      <c r="E3972" s="117" t="s">
        <v>687</v>
      </c>
      <c r="F3972" s="117" t="s">
        <v>687</v>
      </c>
      <c r="G3972" s="117" t="s">
        <v>687</v>
      </c>
      <c r="H3972" s="434" t="s">
        <v>687</v>
      </c>
      <c r="W3972" s="117" t="s">
        <v>687</v>
      </c>
      <c r="X3972" s="117" t="s">
        <v>687</v>
      </c>
    </row>
    <row r="3973" spans="4:24" x14ac:dyDescent="0.25">
      <c r="D3973" s="117" t="s">
        <v>687</v>
      </c>
      <c r="E3973" s="117" t="s">
        <v>687</v>
      </c>
      <c r="F3973" s="117" t="s">
        <v>687</v>
      </c>
      <c r="G3973" s="117" t="s">
        <v>687</v>
      </c>
      <c r="H3973" s="434" t="s">
        <v>687</v>
      </c>
      <c r="W3973" s="117" t="s">
        <v>687</v>
      </c>
      <c r="X3973" s="117" t="s">
        <v>687</v>
      </c>
    </row>
    <row r="3974" spans="4:24" x14ac:dyDescent="0.25">
      <c r="D3974" s="117" t="s">
        <v>687</v>
      </c>
      <c r="E3974" s="117" t="s">
        <v>687</v>
      </c>
      <c r="F3974" s="117" t="s">
        <v>687</v>
      </c>
      <c r="G3974" s="117" t="s">
        <v>687</v>
      </c>
      <c r="H3974" s="434" t="s">
        <v>687</v>
      </c>
      <c r="W3974" s="117" t="s">
        <v>687</v>
      </c>
      <c r="X3974" s="117" t="s">
        <v>687</v>
      </c>
    </row>
    <row r="3975" spans="4:24" x14ac:dyDescent="0.25">
      <c r="D3975" s="117" t="s">
        <v>687</v>
      </c>
      <c r="E3975" s="117" t="s">
        <v>687</v>
      </c>
      <c r="F3975" s="117" t="s">
        <v>687</v>
      </c>
      <c r="G3975" s="117" t="s">
        <v>687</v>
      </c>
      <c r="H3975" s="434" t="s">
        <v>687</v>
      </c>
      <c r="W3975" s="117" t="s">
        <v>687</v>
      </c>
      <c r="X3975" s="117" t="s">
        <v>687</v>
      </c>
    </row>
    <row r="3976" spans="4:24" x14ac:dyDescent="0.25">
      <c r="D3976" s="117" t="s">
        <v>687</v>
      </c>
      <c r="E3976" s="117" t="s">
        <v>687</v>
      </c>
      <c r="F3976" s="117" t="s">
        <v>687</v>
      </c>
      <c r="G3976" s="117" t="s">
        <v>687</v>
      </c>
      <c r="H3976" s="434" t="s">
        <v>687</v>
      </c>
      <c r="W3976" s="117" t="s">
        <v>687</v>
      </c>
      <c r="X3976" s="117" t="s">
        <v>687</v>
      </c>
    </row>
    <row r="3977" spans="4:24" x14ac:dyDescent="0.25">
      <c r="D3977" s="117" t="s">
        <v>687</v>
      </c>
      <c r="E3977" s="117" t="s">
        <v>687</v>
      </c>
      <c r="F3977" s="117" t="s">
        <v>687</v>
      </c>
      <c r="G3977" s="117" t="s">
        <v>687</v>
      </c>
      <c r="H3977" s="434" t="s">
        <v>687</v>
      </c>
      <c r="W3977" s="117" t="s">
        <v>687</v>
      </c>
      <c r="X3977" s="117" t="s">
        <v>687</v>
      </c>
    </row>
    <row r="3978" spans="4:24" x14ac:dyDescent="0.25">
      <c r="D3978" s="117" t="s">
        <v>687</v>
      </c>
      <c r="E3978" s="117" t="s">
        <v>687</v>
      </c>
      <c r="F3978" s="117" t="s">
        <v>687</v>
      </c>
      <c r="G3978" s="117" t="s">
        <v>687</v>
      </c>
      <c r="H3978" s="434" t="s">
        <v>687</v>
      </c>
      <c r="W3978" s="117" t="s">
        <v>687</v>
      </c>
      <c r="X3978" s="117" t="s">
        <v>687</v>
      </c>
    </row>
    <row r="3979" spans="4:24" x14ac:dyDescent="0.25">
      <c r="D3979" s="117" t="s">
        <v>687</v>
      </c>
      <c r="E3979" s="117" t="s">
        <v>687</v>
      </c>
      <c r="F3979" s="117" t="s">
        <v>687</v>
      </c>
      <c r="G3979" s="117" t="s">
        <v>687</v>
      </c>
      <c r="H3979" s="434" t="s">
        <v>687</v>
      </c>
      <c r="W3979" s="117" t="s">
        <v>687</v>
      </c>
      <c r="X3979" s="117" t="s">
        <v>687</v>
      </c>
    </row>
    <row r="3980" spans="4:24" x14ac:dyDescent="0.25">
      <c r="D3980" s="117" t="s">
        <v>687</v>
      </c>
      <c r="E3980" s="117" t="s">
        <v>687</v>
      </c>
      <c r="F3980" s="117" t="s">
        <v>687</v>
      </c>
      <c r="G3980" s="117" t="s">
        <v>687</v>
      </c>
      <c r="H3980" s="434" t="s">
        <v>687</v>
      </c>
      <c r="W3980" s="117" t="s">
        <v>687</v>
      </c>
      <c r="X3980" s="117" t="s">
        <v>687</v>
      </c>
    </row>
    <row r="3981" spans="4:24" x14ac:dyDescent="0.25">
      <c r="D3981" s="117" t="s">
        <v>687</v>
      </c>
      <c r="E3981" s="117" t="s">
        <v>687</v>
      </c>
      <c r="F3981" s="117" t="s">
        <v>687</v>
      </c>
      <c r="G3981" s="117" t="s">
        <v>687</v>
      </c>
      <c r="H3981" s="434" t="s">
        <v>687</v>
      </c>
      <c r="W3981" s="117" t="s">
        <v>687</v>
      </c>
      <c r="X3981" s="117" t="s">
        <v>687</v>
      </c>
    </row>
    <row r="3982" spans="4:24" x14ac:dyDescent="0.25">
      <c r="D3982" s="117" t="s">
        <v>687</v>
      </c>
      <c r="E3982" s="117" t="s">
        <v>687</v>
      </c>
      <c r="F3982" s="117" t="s">
        <v>687</v>
      </c>
      <c r="G3982" s="117" t="s">
        <v>687</v>
      </c>
      <c r="H3982" s="434" t="s">
        <v>687</v>
      </c>
      <c r="W3982" s="117" t="s">
        <v>687</v>
      </c>
      <c r="X3982" s="117" t="s">
        <v>687</v>
      </c>
    </row>
    <row r="3983" spans="4:24" x14ac:dyDescent="0.25">
      <c r="D3983" s="117" t="s">
        <v>687</v>
      </c>
      <c r="E3983" s="117" t="s">
        <v>687</v>
      </c>
      <c r="F3983" s="117" t="s">
        <v>687</v>
      </c>
      <c r="G3983" s="117" t="s">
        <v>687</v>
      </c>
      <c r="H3983" s="434" t="s">
        <v>687</v>
      </c>
      <c r="W3983" s="117" t="s">
        <v>687</v>
      </c>
      <c r="X3983" s="117" t="s">
        <v>687</v>
      </c>
    </row>
    <row r="3984" spans="4:24" x14ac:dyDescent="0.25">
      <c r="D3984" s="117" t="s">
        <v>687</v>
      </c>
      <c r="E3984" s="117" t="s">
        <v>687</v>
      </c>
      <c r="F3984" s="117" t="s">
        <v>687</v>
      </c>
      <c r="G3984" s="117" t="s">
        <v>687</v>
      </c>
      <c r="H3984" s="434" t="s">
        <v>687</v>
      </c>
      <c r="W3984" s="117" t="s">
        <v>687</v>
      </c>
      <c r="X3984" s="117" t="s">
        <v>687</v>
      </c>
    </row>
    <row r="3985" spans="4:24" x14ac:dyDescent="0.25">
      <c r="D3985" s="117" t="s">
        <v>687</v>
      </c>
      <c r="E3985" s="117" t="s">
        <v>687</v>
      </c>
      <c r="F3985" s="117" t="s">
        <v>687</v>
      </c>
      <c r="G3985" s="117" t="s">
        <v>687</v>
      </c>
      <c r="H3985" s="434" t="s">
        <v>687</v>
      </c>
      <c r="W3985" s="117" t="s">
        <v>687</v>
      </c>
      <c r="X3985" s="117" t="s">
        <v>687</v>
      </c>
    </row>
    <row r="3986" spans="4:24" x14ac:dyDescent="0.25">
      <c r="D3986" s="117" t="s">
        <v>687</v>
      </c>
      <c r="E3986" s="117" t="s">
        <v>687</v>
      </c>
      <c r="F3986" s="117" t="s">
        <v>687</v>
      </c>
      <c r="G3986" s="117" t="s">
        <v>687</v>
      </c>
      <c r="H3986" s="434" t="s">
        <v>687</v>
      </c>
      <c r="W3986" s="117" t="s">
        <v>687</v>
      </c>
      <c r="X3986" s="117" t="s">
        <v>687</v>
      </c>
    </row>
    <row r="3987" spans="4:24" x14ac:dyDescent="0.25">
      <c r="D3987" s="117" t="s">
        <v>687</v>
      </c>
      <c r="E3987" s="117" t="s">
        <v>687</v>
      </c>
      <c r="F3987" s="117" t="s">
        <v>687</v>
      </c>
      <c r="G3987" s="117" t="s">
        <v>687</v>
      </c>
      <c r="H3987" s="434" t="s">
        <v>687</v>
      </c>
      <c r="W3987" s="117" t="s">
        <v>687</v>
      </c>
      <c r="X3987" s="117" t="s">
        <v>687</v>
      </c>
    </row>
    <row r="3988" spans="4:24" x14ac:dyDescent="0.25">
      <c r="D3988" s="117" t="s">
        <v>687</v>
      </c>
      <c r="E3988" s="117" t="s">
        <v>687</v>
      </c>
      <c r="F3988" s="117" t="s">
        <v>687</v>
      </c>
      <c r="G3988" s="117" t="s">
        <v>687</v>
      </c>
      <c r="H3988" s="434" t="s">
        <v>687</v>
      </c>
      <c r="W3988" s="117" t="s">
        <v>687</v>
      </c>
      <c r="X3988" s="117" t="s">
        <v>687</v>
      </c>
    </row>
    <row r="3989" spans="4:24" x14ac:dyDescent="0.25">
      <c r="D3989" s="117" t="s">
        <v>687</v>
      </c>
      <c r="E3989" s="117" t="s">
        <v>687</v>
      </c>
      <c r="F3989" s="117" t="s">
        <v>687</v>
      </c>
      <c r="G3989" s="117" t="s">
        <v>687</v>
      </c>
      <c r="H3989" s="434" t="s">
        <v>687</v>
      </c>
      <c r="W3989" s="117" t="s">
        <v>687</v>
      </c>
      <c r="X3989" s="117" t="s">
        <v>687</v>
      </c>
    </row>
    <row r="3990" spans="4:24" x14ac:dyDescent="0.25">
      <c r="D3990" s="117" t="s">
        <v>687</v>
      </c>
      <c r="E3990" s="117" t="s">
        <v>687</v>
      </c>
      <c r="F3990" s="117" t="s">
        <v>687</v>
      </c>
      <c r="G3990" s="117" t="s">
        <v>687</v>
      </c>
      <c r="H3990" s="434" t="s">
        <v>687</v>
      </c>
      <c r="W3990" s="117" t="s">
        <v>687</v>
      </c>
      <c r="X3990" s="117" t="s">
        <v>687</v>
      </c>
    </row>
    <row r="3991" spans="4:24" x14ac:dyDescent="0.25">
      <c r="D3991" s="117" t="s">
        <v>687</v>
      </c>
      <c r="E3991" s="117" t="s">
        <v>687</v>
      </c>
      <c r="F3991" s="117" t="s">
        <v>687</v>
      </c>
      <c r="G3991" s="117" t="s">
        <v>687</v>
      </c>
      <c r="H3991" s="434" t="s">
        <v>687</v>
      </c>
      <c r="W3991" s="117" t="s">
        <v>687</v>
      </c>
      <c r="X3991" s="117" t="s">
        <v>687</v>
      </c>
    </row>
    <row r="3992" spans="4:24" x14ac:dyDescent="0.25">
      <c r="D3992" s="117" t="s">
        <v>687</v>
      </c>
      <c r="E3992" s="117" t="s">
        <v>687</v>
      </c>
      <c r="F3992" s="117" t="s">
        <v>687</v>
      </c>
      <c r="G3992" s="117" t="s">
        <v>687</v>
      </c>
      <c r="H3992" s="434" t="s">
        <v>687</v>
      </c>
      <c r="W3992" s="117" t="s">
        <v>687</v>
      </c>
      <c r="X3992" s="117" t="s">
        <v>687</v>
      </c>
    </row>
    <row r="3993" spans="4:24" x14ac:dyDescent="0.25">
      <c r="D3993" s="117" t="s">
        <v>687</v>
      </c>
      <c r="E3993" s="117" t="s">
        <v>687</v>
      </c>
      <c r="F3993" s="117" t="s">
        <v>687</v>
      </c>
      <c r="G3993" s="117" t="s">
        <v>687</v>
      </c>
      <c r="H3993" s="434" t="s">
        <v>687</v>
      </c>
      <c r="W3993" s="117" t="s">
        <v>687</v>
      </c>
      <c r="X3993" s="117" t="s">
        <v>687</v>
      </c>
    </row>
    <row r="3994" spans="4:24" x14ac:dyDescent="0.25">
      <c r="D3994" s="117" t="s">
        <v>687</v>
      </c>
      <c r="E3994" s="117" t="s">
        <v>687</v>
      </c>
      <c r="F3994" s="117" t="s">
        <v>687</v>
      </c>
      <c r="G3994" s="117" t="s">
        <v>687</v>
      </c>
      <c r="H3994" s="434" t="s">
        <v>687</v>
      </c>
      <c r="W3994" s="117" t="s">
        <v>687</v>
      </c>
      <c r="X3994" s="117" t="s">
        <v>687</v>
      </c>
    </row>
    <row r="3995" spans="4:24" x14ac:dyDescent="0.25">
      <c r="D3995" s="117" t="s">
        <v>687</v>
      </c>
      <c r="E3995" s="117" t="s">
        <v>687</v>
      </c>
      <c r="F3995" s="117" t="s">
        <v>687</v>
      </c>
      <c r="G3995" s="117" t="s">
        <v>687</v>
      </c>
      <c r="H3995" s="434" t="s">
        <v>687</v>
      </c>
      <c r="W3995" s="117" t="s">
        <v>687</v>
      </c>
      <c r="X3995" s="117" t="s">
        <v>687</v>
      </c>
    </row>
    <row r="3996" spans="4:24" x14ac:dyDescent="0.25">
      <c r="D3996" s="117" t="s">
        <v>687</v>
      </c>
      <c r="E3996" s="117" t="s">
        <v>687</v>
      </c>
      <c r="F3996" s="117" t="s">
        <v>687</v>
      </c>
      <c r="G3996" s="117" t="s">
        <v>687</v>
      </c>
      <c r="H3996" s="434" t="s">
        <v>687</v>
      </c>
      <c r="W3996" s="117" t="s">
        <v>687</v>
      </c>
      <c r="X3996" s="117" t="s">
        <v>687</v>
      </c>
    </row>
    <row r="3997" spans="4:24" x14ac:dyDescent="0.25">
      <c r="D3997" s="117" t="s">
        <v>687</v>
      </c>
      <c r="E3997" s="117" t="s">
        <v>687</v>
      </c>
      <c r="F3997" s="117" t="s">
        <v>687</v>
      </c>
      <c r="G3997" s="117" t="s">
        <v>687</v>
      </c>
      <c r="H3997" s="434" t="s">
        <v>687</v>
      </c>
      <c r="W3997" s="117" t="s">
        <v>687</v>
      </c>
      <c r="X3997" s="117" t="s">
        <v>687</v>
      </c>
    </row>
    <row r="3998" spans="4:24" x14ac:dyDescent="0.25">
      <c r="D3998" s="117" t="s">
        <v>687</v>
      </c>
      <c r="E3998" s="117" t="s">
        <v>687</v>
      </c>
      <c r="F3998" s="117" t="s">
        <v>687</v>
      </c>
      <c r="G3998" s="117" t="s">
        <v>687</v>
      </c>
      <c r="H3998" s="434" t="s">
        <v>687</v>
      </c>
      <c r="W3998" s="117" t="s">
        <v>687</v>
      </c>
      <c r="X3998" s="117" t="s">
        <v>687</v>
      </c>
    </row>
    <row r="3999" spans="4:24" x14ac:dyDescent="0.25">
      <c r="D3999" s="117" t="s">
        <v>687</v>
      </c>
      <c r="E3999" s="117" t="s">
        <v>687</v>
      </c>
      <c r="F3999" s="117" t="s">
        <v>687</v>
      </c>
      <c r="G3999" s="117" t="s">
        <v>687</v>
      </c>
      <c r="H3999" s="434" t="s">
        <v>687</v>
      </c>
      <c r="W3999" s="117" t="s">
        <v>687</v>
      </c>
      <c r="X3999" s="117" t="s">
        <v>687</v>
      </c>
    </row>
    <row r="4000" spans="4:24" x14ac:dyDescent="0.25">
      <c r="D4000" s="117" t="s">
        <v>687</v>
      </c>
      <c r="E4000" s="117" t="s">
        <v>687</v>
      </c>
      <c r="F4000" s="117" t="s">
        <v>687</v>
      </c>
      <c r="G4000" s="117" t="s">
        <v>687</v>
      </c>
      <c r="H4000" s="434" t="s">
        <v>687</v>
      </c>
      <c r="W4000" s="117" t="s">
        <v>687</v>
      </c>
      <c r="X4000" s="117" t="s">
        <v>687</v>
      </c>
    </row>
    <row r="4001" spans="4:24" x14ac:dyDescent="0.25">
      <c r="D4001" s="117" t="s">
        <v>687</v>
      </c>
      <c r="E4001" s="117" t="s">
        <v>687</v>
      </c>
      <c r="F4001" s="117" t="s">
        <v>687</v>
      </c>
      <c r="G4001" s="117" t="s">
        <v>687</v>
      </c>
      <c r="H4001" s="434" t="s">
        <v>687</v>
      </c>
      <c r="W4001" s="117" t="s">
        <v>687</v>
      </c>
      <c r="X4001" s="117" t="s">
        <v>687</v>
      </c>
    </row>
    <row r="4002" spans="4:24" x14ac:dyDescent="0.25">
      <c r="D4002" s="117" t="s">
        <v>687</v>
      </c>
      <c r="E4002" s="117" t="s">
        <v>687</v>
      </c>
      <c r="F4002" s="117" t="s">
        <v>687</v>
      </c>
      <c r="G4002" s="117" t="s">
        <v>687</v>
      </c>
      <c r="H4002" s="434" t="s">
        <v>687</v>
      </c>
      <c r="W4002" s="117" t="s">
        <v>687</v>
      </c>
      <c r="X4002" s="117" t="s">
        <v>687</v>
      </c>
    </row>
    <row r="4003" spans="4:24" x14ac:dyDescent="0.25">
      <c r="D4003" s="117" t="s">
        <v>687</v>
      </c>
      <c r="E4003" s="117" t="s">
        <v>687</v>
      </c>
      <c r="F4003" s="117" t="s">
        <v>687</v>
      </c>
      <c r="G4003" s="117" t="s">
        <v>687</v>
      </c>
      <c r="H4003" s="434" t="s">
        <v>687</v>
      </c>
      <c r="W4003" s="117" t="s">
        <v>687</v>
      </c>
      <c r="X4003" s="117" t="s">
        <v>687</v>
      </c>
    </row>
    <row r="4004" spans="4:24" x14ac:dyDescent="0.25">
      <c r="D4004" s="117" t="s">
        <v>687</v>
      </c>
      <c r="E4004" s="117" t="s">
        <v>687</v>
      </c>
      <c r="F4004" s="117" t="s">
        <v>687</v>
      </c>
      <c r="G4004" s="117" t="s">
        <v>687</v>
      </c>
      <c r="H4004" s="434" t="s">
        <v>687</v>
      </c>
      <c r="W4004" s="117" t="s">
        <v>687</v>
      </c>
      <c r="X4004" s="117" t="s">
        <v>687</v>
      </c>
    </row>
    <row r="4005" spans="4:24" x14ac:dyDescent="0.25">
      <c r="D4005" s="117" t="s">
        <v>687</v>
      </c>
      <c r="E4005" s="117" t="s">
        <v>687</v>
      </c>
      <c r="F4005" s="117" t="s">
        <v>687</v>
      </c>
      <c r="G4005" s="117" t="s">
        <v>687</v>
      </c>
      <c r="H4005" s="434" t="s">
        <v>687</v>
      </c>
      <c r="W4005" s="117" t="s">
        <v>687</v>
      </c>
      <c r="X4005" s="117" t="s">
        <v>687</v>
      </c>
    </row>
    <row r="4006" spans="4:24" x14ac:dyDescent="0.25">
      <c r="D4006" s="117" t="s">
        <v>687</v>
      </c>
      <c r="E4006" s="117" t="s">
        <v>687</v>
      </c>
      <c r="F4006" s="117" t="s">
        <v>687</v>
      </c>
      <c r="G4006" s="117" t="s">
        <v>687</v>
      </c>
      <c r="H4006" s="434" t="s">
        <v>687</v>
      </c>
      <c r="W4006" s="117" t="s">
        <v>687</v>
      </c>
      <c r="X4006" s="117" t="s">
        <v>687</v>
      </c>
    </row>
    <row r="4007" spans="4:24" x14ac:dyDescent="0.25">
      <c r="D4007" s="117" t="s">
        <v>687</v>
      </c>
      <c r="E4007" s="117" t="s">
        <v>687</v>
      </c>
      <c r="F4007" s="117" t="s">
        <v>687</v>
      </c>
      <c r="G4007" s="117" t="s">
        <v>687</v>
      </c>
      <c r="H4007" s="434" t="s">
        <v>687</v>
      </c>
      <c r="W4007" s="117" t="s">
        <v>687</v>
      </c>
      <c r="X4007" s="117" t="s">
        <v>687</v>
      </c>
    </row>
    <row r="4008" spans="4:24" x14ac:dyDescent="0.25">
      <c r="D4008" s="117" t="s">
        <v>687</v>
      </c>
      <c r="E4008" s="117" t="s">
        <v>687</v>
      </c>
      <c r="F4008" s="117" t="s">
        <v>687</v>
      </c>
      <c r="G4008" s="117" t="s">
        <v>687</v>
      </c>
      <c r="H4008" s="434" t="s">
        <v>687</v>
      </c>
      <c r="W4008" s="117" t="s">
        <v>687</v>
      </c>
      <c r="X4008" s="117" t="s">
        <v>687</v>
      </c>
    </row>
    <row r="4009" spans="4:24" x14ac:dyDescent="0.25">
      <c r="D4009" s="117" t="s">
        <v>687</v>
      </c>
      <c r="E4009" s="117" t="s">
        <v>687</v>
      </c>
      <c r="F4009" s="117" t="s">
        <v>687</v>
      </c>
      <c r="G4009" s="117" t="s">
        <v>687</v>
      </c>
      <c r="H4009" s="434" t="s">
        <v>687</v>
      </c>
      <c r="W4009" s="117" t="s">
        <v>687</v>
      </c>
      <c r="X4009" s="117" t="s">
        <v>687</v>
      </c>
    </row>
    <row r="4010" spans="4:24" x14ac:dyDescent="0.25">
      <c r="D4010" s="117" t="s">
        <v>687</v>
      </c>
      <c r="E4010" s="117" t="s">
        <v>687</v>
      </c>
      <c r="F4010" s="117" t="s">
        <v>687</v>
      </c>
      <c r="G4010" s="117" t="s">
        <v>687</v>
      </c>
      <c r="H4010" s="434" t="s">
        <v>687</v>
      </c>
      <c r="W4010" s="117" t="s">
        <v>687</v>
      </c>
      <c r="X4010" s="117" t="s">
        <v>687</v>
      </c>
    </row>
    <row r="4011" spans="4:24" x14ac:dyDescent="0.25">
      <c r="D4011" s="117" t="s">
        <v>687</v>
      </c>
      <c r="E4011" s="117" t="s">
        <v>687</v>
      </c>
      <c r="F4011" s="117" t="s">
        <v>687</v>
      </c>
      <c r="G4011" s="117" t="s">
        <v>687</v>
      </c>
      <c r="H4011" s="434" t="s">
        <v>687</v>
      </c>
      <c r="W4011" s="117" t="s">
        <v>687</v>
      </c>
      <c r="X4011" s="117" t="s">
        <v>687</v>
      </c>
    </row>
    <row r="4012" spans="4:24" x14ac:dyDescent="0.25">
      <c r="D4012" s="117" t="s">
        <v>687</v>
      </c>
      <c r="E4012" s="117" t="s">
        <v>687</v>
      </c>
      <c r="F4012" s="117" t="s">
        <v>687</v>
      </c>
      <c r="G4012" s="117" t="s">
        <v>687</v>
      </c>
      <c r="H4012" s="434" t="s">
        <v>687</v>
      </c>
      <c r="W4012" s="117" t="s">
        <v>687</v>
      </c>
      <c r="X4012" s="117" t="s">
        <v>687</v>
      </c>
    </row>
    <row r="4013" spans="4:24" x14ac:dyDescent="0.25">
      <c r="D4013" s="117" t="s">
        <v>687</v>
      </c>
      <c r="E4013" s="117" t="s">
        <v>687</v>
      </c>
      <c r="F4013" s="117" t="s">
        <v>687</v>
      </c>
      <c r="G4013" s="117" t="s">
        <v>687</v>
      </c>
      <c r="H4013" s="434" t="s">
        <v>687</v>
      </c>
      <c r="W4013" s="117" t="s">
        <v>687</v>
      </c>
      <c r="X4013" s="117" t="s">
        <v>687</v>
      </c>
    </row>
    <row r="4014" spans="4:24" x14ac:dyDescent="0.25">
      <c r="D4014" s="117" t="s">
        <v>687</v>
      </c>
      <c r="E4014" s="117" t="s">
        <v>687</v>
      </c>
      <c r="F4014" s="117" t="s">
        <v>687</v>
      </c>
      <c r="G4014" s="117" t="s">
        <v>687</v>
      </c>
      <c r="H4014" s="434" t="s">
        <v>687</v>
      </c>
      <c r="W4014" s="117" t="s">
        <v>687</v>
      </c>
      <c r="X4014" s="117" t="s">
        <v>687</v>
      </c>
    </row>
    <row r="4015" spans="4:24" x14ac:dyDescent="0.25">
      <c r="D4015" s="117" t="s">
        <v>687</v>
      </c>
      <c r="E4015" s="117" t="s">
        <v>687</v>
      </c>
      <c r="F4015" s="117" t="s">
        <v>687</v>
      </c>
      <c r="G4015" s="117" t="s">
        <v>687</v>
      </c>
      <c r="H4015" s="434" t="s">
        <v>687</v>
      </c>
      <c r="W4015" s="117" t="s">
        <v>687</v>
      </c>
      <c r="X4015" s="117" t="s">
        <v>687</v>
      </c>
    </row>
    <row r="4016" spans="4:24" x14ac:dyDescent="0.25">
      <c r="D4016" s="117" t="s">
        <v>687</v>
      </c>
      <c r="E4016" s="117" t="s">
        <v>687</v>
      </c>
      <c r="F4016" s="117" t="s">
        <v>687</v>
      </c>
      <c r="G4016" s="117" t="s">
        <v>687</v>
      </c>
      <c r="H4016" s="434" t="s">
        <v>687</v>
      </c>
      <c r="W4016" s="117" t="s">
        <v>687</v>
      </c>
      <c r="X4016" s="117" t="s">
        <v>687</v>
      </c>
    </row>
    <row r="4017" spans="4:24" x14ac:dyDescent="0.25">
      <c r="D4017" s="117" t="s">
        <v>687</v>
      </c>
      <c r="E4017" s="117" t="s">
        <v>687</v>
      </c>
      <c r="F4017" s="117" t="s">
        <v>687</v>
      </c>
      <c r="G4017" s="117" t="s">
        <v>687</v>
      </c>
      <c r="H4017" s="434" t="s">
        <v>687</v>
      </c>
      <c r="W4017" s="117" t="s">
        <v>687</v>
      </c>
      <c r="X4017" s="117" t="s">
        <v>687</v>
      </c>
    </row>
    <row r="4018" spans="4:24" x14ac:dyDescent="0.25">
      <c r="D4018" s="117" t="s">
        <v>687</v>
      </c>
      <c r="E4018" s="117" t="s">
        <v>687</v>
      </c>
      <c r="F4018" s="117" t="s">
        <v>687</v>
      </c>
      <c r="G4018" s="117" t="s">
        <v>687</v>
      </c>
      <c r="H4018" s="434" t="s">
        <v>687</v>
      </c>
      <c r="W4018" s="117" t="s">
        <v>687</v>
      </c>
      <c r="X4018" s="117" t="s">
        <v>687</v>
      </c>
    </row>
    <row r="4019" spans="4:24" x14ac:dyDescent="0.25">
      <c r="D4019" s="117" t="s">
        <v>687</v>
      </c>
      <c r="E4019" s="117" t="s">
        <v>687</v>
      </c>
      <c r="F4019" s="117" t="s">
        <v>687</v>
      </c>
      <c r="G4019" s="117" t="s">
        <v>687</v>
      </c>
      <c r="H4019" s="434" t="s">
        <v>687</v>
      </c>
      <c r="W4019" s="117" t="s">
        <v>687</v>
      </c>
      <c r="X4019" s="117" t="s">
        <v>687</v>
      </c>
    </row>
    <row r="4020" spans="4:24" x14ac:dyDescent="0.25">
      <c r="D4020" s="117" t="s">
        <v>687</v>
      </c>
      <c r="E4020" s="117" t="s">
        <v>687</v>
      </c>
      <c r="F4020" s="117" t="s">
        <v>687</v>
      </c>
      <c r="G4020" s="117" t="s">
        <v>687</v>
      </c>
      <c r="H4020" s="434" t="s">
        <v>687</v>
      </c>
      <c r="W4020" s="117" t="s">
        <v>687</v>
      </c>
      <c r="X4020" s="117" t="s">
        <v>687</v>
      </c>
    </row>
    <row r="4021" spans="4:24" x14ac:dyDescent="0.25">
      <c r="D4021" s="117" t="s">
        <v>687</v>
      </c>
      <c r="E4021" s="117" t="s">
        <v>687</v>
      </c>
      <c r="F4021" s="117" t="s">
        <v>687</v>
      </c>
      <c r="G4021" s="117" t="s">
        <v>687</v>
      </c>
      <c r="H4021" s="434" t="s">
        <v>687</v>
      </c>
      <c r="W4021" s="117" t="s">
        <v>687</v>
      </c>
      <c r="X4021" s="117" t="s">
        <v>687</v>
      </c>
    </row>
    <row r="4022" spans="4:24" x14ac:dyDescent="0.25">
      <c r="D4022" s="117" t="s">
        <v>687</v>
      </c>
      <c r="E4022" s="117" t="s">
        <v>687</v>
      </c>
      <c r="F4022" s="117" t="s">
        <v>687</v>
      </c>
      <c r="G4022" s="117" t="s">
        <v>687</v>
      </c>
      <c r="H4022" s="434" t="s">
        <v>687</v>
      </c>
      <c r="W4022" s="117" t="s">
        <v>687</v>
      </c>
      <c r="X4022" s="117" t="s">
        <v>687</v>
      </c>
    </row>
    <row r="4023" spans="4:24" x14ac:dyDescent="0.25">
      <c r="D4023" s="117" t="s">
        <v>687</v>
      </c>
      <c r="E4023" s="117" t="s">
        <v>687</v>
      </c>
      <c r="F4023" s="117" t="s">
        <v>687</v>
      </c>
      <c r="G4023" s="117" t="s">
        <v>687</v>
      </c>
      <c r="H4023" s="434" t="s">
        <v>687</v>
      </c>
      <c r="W4023" s="117" t="s">
        <v>687</v>
      </c>
      <c r="X4023" s="117" t="s">
        <v>687</v>
      </c>
    </row>
    <row r="4024" spans="4:24" x14ac:dyDescent="0.25">
      <c r="D4024" s="117" t="s">
        <v>687</v>
      </c>
      <c r="E4024" s="117" t="s">
        <v>687</v>
      </c>
      <c r="F4024" s="117" t="s">
        <v>687</v>
      </c>
      <c r="G4024" s="117" t="s">
        <v>687</v>
      </c>
      <c r="H4024" s="434" t="s">
        <v>687</v>
      </c>
      <c r="W4024" s="117" t="s">
        <v>687</v>
      </c>
      <c r="X4024" s="117" t="s">
        <v>687</v>
      </c>
    </row>
    <row r="4025" spans="4:24" x14ac:dyDescent="0.25">
      <c r="D4025" s="117" t="s">
        <v>687</v>
      </c>
      <c r="E4025" s="117" t="s">
        <v>687</v>
      </c>
      <c r="F4025" s="117" t="s">
        <v>687</v>
      </c>
      <c r="G4025" s="117" t="s">
        <v>687</v>
      </c>
      <c r="H4025" s="434" t="s">
        <v>687</v>
      </c>
      <c r="W4025" s="117" t="s">
        <v>687</v>
      </c>
      <c r="X4025" s="117" t="s">
        <v>687</v>
      </c>
    </row>
    <row r="4026" spans="4:24" x14ac:dyDescent="0.25">
      <c r="D4026" s="117" t="s">
        <v>687</v>
      </c>
      <c r="E4026" s="117" t="s">
        <v>687</v>
      </c>
      <c r="F4026" s="117" t="s">
        <v>687</v>
      </c>
      <c r="G4026" s="117" t="s">
        <v>687</v>
      </c>
      <c r="H4026" s="434" t="s">
        <v>687</v>
      </c>
      <c r="W4026" s="117" t="s">
        <v>687</v>
      </c>
      <c r="X4026" s="117" t="s">
        <v>687</v>
      </c>
    </row>
    <row r="4027" spans="4:24" x14ac:dyDescent="0.25">
      <c r="D4027" s="117" t="s">
        <v>687</v>
      </c>
      <c r="E4027" s="117" t="s">
        <v>687</v>
      </c>
      <c r="F4027" s="117" t="s">
        <v>687</v>
      </c>
      <c r="G4027" s="117" t="s">
        <v>687</v>
      </c>
      <c r="H4027" s="434" t="s">
        <v>687</v>
      </c>
      <c r="W4027" s="117" t="s">
        <v>687</v>
      </c>
      <c r="X4027" s="117" t="s">
        <v>687</v>
      </c>
    </row>
    <row r="4028" spans="4:24" x14ac:dyDescent="0.25">
      <c r="D4028" s="117" t="s">
        <v>687</v>
      </c>
      <c r="E4028" s="117" t="s">
        <v>687</v>
      </c>
      <c r="F4028" s="117" t="s">
        <v>687</v>
      </c>
      <c r="G4028" s="117" t="s">
        <v>687</v>
      </c>
      <c r="H4028" s="434" t="s">
        <v>687</v>
      </c>
      <c r="W4028" s="117" t="s">
        <v>687</v>
      </c>
      <c r="X4028" s="117" t="s">
        <v>687</v>
      </c>
    </row>
    <row r="4029" spans="4:24" x14ac:dyDescent="0.25">
      <c r="D4029" s="117" t="s">
        <v>687</v>
      </c>
      <c r="E4029" s="117" t="s">
        <v>687</v>
      </c>
      <c r="F4029" s="117" t="s">
        <v>687</v>
      </c>
      <c r="G4029" s="117" t="s">
        <v>687</v>
      </c>
      <c r="H4029" s="434" t="s">
        <v>687</v>
      </c>
      <c r="W4029" s="117" t="s">
        <v>687</v>
      </c>
      <c r="X4029" s="117" t="s">
        <v>687</v>
      </c>
    </row>
    <row r="4030" spans="4:24" x14ac:dyDescent="0.25">
      <c r="D4030" s="117" t="s">
        <v>687</v>
      </c>
      <c r="E4030" s="117" t="s">
        <v>687</v>
      </c>
      <c r="F4030" s="117" t="s">
        <v>687</v>
      </c>
      <c r="G4030" s="117" t="s">
        <v>687</v>
      </c>
      <c r="H4030" s="434" t="s">
        <v>687</v>
      </c>
      <c r="W4030" s="117" t="s">
        <v>687</v>
      </c>
      <c r="X4030" s="117" t="s">
        <v>687</v>
      </c>
    </row>
    <row r="4031" spans="4:24" x14ac:dyDescent="0.25">
      <c r="D4031" s="117" t="s">
        <v>687</v>
      </c>
      <c r="E4031" s="117" t="s">
        <v>687</v>
      </c>
      <c r="F4031" s="117" t="s">
        <v>687</v>
      </c>
      <c r="G4031" s="117" t="s">
        <v>687</v>
      </c>
      <c r="H4031" s="434" t="s">
        <v>687</v>
      </c>
      <c r="W4031" s="117" t="s">
        <v>687</v>
      </c>
      <c r="X4031" s="117" t="s">
        <v>687</v>
      </c>
    </row>
    <row r="4032" spans="4:24" x14ac:dyDescent="0.25">
      <c r="D4032" s="117" t="s">
        <v>687</v>
      </c>
      <c r="E4032" s="117" t="s">
        <v>687</v>
      </c>
      <c r="F4032" s="117" t="s">
        <v>687</v>
      </c>
      <c r="G4032" s="117" t="s">
        <v>687</v>
      </c>
      <c r="H4032" s="434" t="s">
        <v>687</v>
      </c>
      <c r="W4032" s="117" t="s">
        <v>687</v>
      </c>
      <c r="X4032" s="117" t="s">
        <v>687</v>
      </c>
    </row>
    <row r="4033" spans="4:24" x14ac:dyDescent="0.25">
      <c r="D4033" s="117" t="s">
        <v>687</v>
      </c>
      <c r="E4033" s="117" t="s">
        <v>687</v>
      </c>
      <c r="F4033" s="117" t="s">
        <v>687</v>
      </c>
      <c r="G4033" s="117" t="s">
        <v>687</v>
      </c>
      <c r="H4033" s="434" t="s">
        <v>687</v>
      </c>
      <c r="W4033" s="117" t="s">
        <v>687</v>
      </c>
      <c r="X4033" s="117" t="s">
        <v>687</v>
      </c>
    </row>
    <row r="4034" spans="4:24" x14ac:dyDescent="0.25">
      <c r="D4034" s="117" t="s">
        <v>687</v>
      </c>
      <c r="E4034" s="117" t="s">
        <v>687</v>
      </c>
      <c r="F4034" s="117" t="s">
        <v>687</v>
      </c>
      <c r="G4034" s="117" t="s">
        <v>687</v>
      </c>
      <c r="H4034" s="434" t="s">
        <v>687</v>
      </c>
      <c r="W4034" s="117" t="s">
        <v>687</v>
      </c>
      <c r="X4034" s="117" t="s">
        <v>687</v>
      </c>
    </row>
    <row r="4035" spans="4:24" x14ac:dyDescent="0.25">
      <c r="D4035" s="117" t="s">
        <v>687</v>
      </c>
      <c r="E4035" s="117" t="s">
        <v>687</v>
      </c>
      <c r="F4035" s="117" t="s">
        <v>687</v>
      </c>
      <c r="G4035" s="117" t="s">
        <v>687</v>
      </c>
      <c r="H4035" s="434" t="s">
        <v>687</v>
      </c>
      <c r="W4035" s="117" t="s">
        <v>687</v>
      </c>
      <c r="X4035" s="117" t="s">
        <v>687</v>
      </c>
    </row>
    <row r="4036" spans="4:24" x14ac:dyDescent="0.25">
      <c r="D4036" s="117" t="s">
        <v>687</v>
      </c>
      <c r="E4036" s="117" t="s">
        <v>687</v>
      </c>
      <c r="F4036" s="117" t="s">
        <v>687</v>
      </c>
      <c r="G4036" s="117" t="s">
        <v>687</v>
      </c>
      <c r="H4036" s="434" t="s">
        <v>687</v>
      </c>
      <c r="W4036" s="117" t="s">
        <v>687</v>
      </c>
      <c r="X4036" s="117" t="s">
        <v>687</v>
      </c>
    </row>
    <row r="4037" spans="4:24" x14ac:dyDescent="0.25">
      <c r="D4037" s="117" t="s">
        <v>687</v>
      </c>
      <c r="E4037" s="117" t="s">
        <v>687</v>
      </c>
      <c r="F4037" s="117" t="s">
        <v>687</v>
      </c>
      <c r="G4037" s="117" t="s">
        <v>687</v>
      </c>
      <c r="H4037" s="434" t="s">
        <v>687</v>
      </c>
      <c r="W4037" s="117" t="s">
        <v>687</v>
      </c>
      <c r="X4037" s="117" t="s">
        <v>687</v>
      </c>
    </row>
    <row r="4038" spans="4:24" x14ac:dyDescent="0.25">
      <c r="D4038" s="117" t="s">
        <v>687</v>
      </c>
      <c r="E4038" s="117" t="s">
        <v>687</v>
      </c>
      <c r="F4038" s="117" t="s">
        <v>687</v>
      </c>
      <c r="G4038" s="117" t="s">
        <v>687</v>
      </c>
      <c r="H4038" s="434" t="s">
        <v>687</v>
      </c>
      <c r="W4038" s="117" t="s">
        <v>687</v>
      </c>
      <c r="X4038" s="117" t="s">
        <v>687</v>
      </c>
    </row>
    <row r="4039" spans="4:24" x14ac:dyDescent="0.25">
      <c r="D4039" s="117" t="s">
        <v>687</v>
      </c>
      <c r="E4039" s="117" t="s">
        <v>687</v>
      </c>
      <c r="F4039" s="117" t="s">
        <v>687</v>
      </c>
      <c r="G4039" s="117" t="s">
        <v>687</v>
      </c>
      <c r="H4039" s="434" t="s">
        <v>687</v>
      </c>
      <c r="W4039" s="117" t="s">
        <v>687</v>
      </c>
      <c r="X4039" s="117" t="s">
        <v>687</v>
      </c>
    </row>
    <row r="4040" spans="4:24" x14ac:dyDescent="0.25">
      <c r="D4040" s="117" t="s">
        <v>687</v>
      </c>
      <c r="E4040" s="117" t="s">
        <v>687</v>
      </c>
      <c r="F4040" s="117" t="s">
        <v>687</v>
      </c>
      <c r="G4040" s="117" t="s">
        <v>687</v>
      </c>
      <c r="H4040" s="434" t="s">
        <v>687</v>
      </c>
      <c r="W4040" s="117" t="s">
        <v>687</v>
      </c>
      <c r="X4040" s="117" t="s">
        <v>687</v>
      </c>
    </row>
    <row r="4041" spans="4:24" x14ac:dyDescent="0.25">
      <c r="D4041" s="117" t="s">
        <v>687</v>
      </c>
      <c r="E4041" s="117" t="s">
        <v>687</v>
      </c>
      <c r="F4041" s="117" t="s">
        <v>687</v>
      </c>
      <c r="G4041" s="117" t="s">
        <v>687</v>
      </c>
      <c r="H4041" s="434" t="s">
        <v>687</v>
      </c>
      <c r="W4041" s="117" t="s">
        <v>687</v>
      </c>
      <c r="X4041" s="117" t="s">
        <v>687</v>
      </c>
    </row>
    <row r="4042" spans="4:24" x14ac:dyDescent="0.25">
      <c r="D4042" s="117" t="s">
        <v>687</v>
      </c>
      <c r="E4042" s="117" t="s">
        <v>687</v>
      </c>
      <c r="F4042" s="117" t="s">
        <v>687</v>
      </c>
      <c r="G4042" s="117" t="s">
        <v>687</v>
      </c>
      <c r="H4042" s="434" t="s">
        <v>687</v>
      </c>
      <c r="W4042" s="117" t="s">
        <v>687</v>
      </c>
      <c r="X4042" s="117" t="s">
        <v>687</v>
      </c>
    </row>
    <row r="4043" spans="4:24" x14ac:dyDescent="0.25">
      <c r="D4043" s="117" t="s">
        <v>687</v>
      </c>
      <c r="E4043" s="117" t="s">
        <v>687</v>
      </c>
      <c r="F4043" s="117" t="s">
        <v>687</v>
      </c>
      <c r="G4043" s="117" t="s">
        <v>687</v>
      </c>
      <c r="H4043" s="434" t="s">
        <v>687</v>
      </c>
      <c r="W4043" s="117" t="s">
        <v>687</v>
      </c>
      <c r="X4043" s="117" t="s">
        <v>687</v>
      </c>
    </row>
    <row r="4044" spans="4:24" x14ac:dyDescent="0.25">
      <c r="D4044" s="117" t="s">
        <v>687</v>
      </c>
      <c r="E4044" s="117" t="s">
        <v>687</v>
      </c>
      <c r="F4044" s="117" t="s">
        <v>687</v>
      </c>
      <c r="G4044" s="117" t="s">
        <v>687</v>
      </c>
      <c r="H4044" s="434" t="s">
        <v>687</v>
      </c>
      <c r="W4044" s="117" t="s">
        <v>687</v>
      </c>
      <c r="X4044" s="117" t="s">
        <v>687</v>
      </c>
    </row>
    <row r="4045" spans="4:24" x14ac:dyDescent="0.25">
      <c r="D4045" s="117" t="s">
        <v>687</v>
      </c>
      <c r="E4045" s="117" t="s">
        <v>687</v>
      </c>
      <c r="F4045" s="117" t="s">
        <v>687</v>
      </c>
      <c r="G4045" s="117" t="s">
        <v>687</v>
      </c>
      <c r="H4045" s="434" t="s">
        <v>687</v>
      </c>
      <c r="W4045" s="117" t="s">
        <v>687</v>
      </c>
      <c r="X4045" s="117" t="s">
        <v>687</v>
      </c>
    </row>
    <row r="4046" spans="4:24" x14ac:dyDescent="0.25">
      <c r="D4046" s="117" t="s">
        <v>687</v>
      </c>
      <c r="E4046" s="117" t="s">
        <v>687</v>
      </c>
      <c r="F4046" s="117" t="s">
        <v>687</v>
      </c>
      <c r="G4046" s="117" t="s">
        <v>687</v>
      </c>
      <c r="H4046" s="434" t="s">
        <v>687</v>
      </c>
      <c r="W4046" s="117" t="s">
        <v>687</v>
      </c>
      <c r="X4046" s="117" t="s">
        <v>687</v>
      </c>
    </row>
    <row r="4047" spans="4:24" x14ac:dyDescent="0.25">
      <c r="D4047" s="117" t="s">
        <v>687</v>
      </c>
      <c r="E4047" s="117" t="s">
        <v>687</v>
      </c>
      <c r="F4047" s="117" t="s">
        <v>687</v>
      </c>
      <c r="G4047" s="117" t="s">
        <v>687</v>
      </c>
      <c r="H4047" s="434" t="s">
        <v>687</v>
      </c>
      <c r="W4047" s="117" t="s">
        <v>687</v>
      </c>
      <c r="X4047" s="117" t="s">
        <v>687</v>
      </c>
    </row>
    <row r="4048" spans="4:24" x14ac:dyDescent="0.25">
      <c r="D4048" s="117" t="s">
        <v>687</v>
      </c>
      <c r="E4048" s="117" t="s">
        <v>687</v>
      </c>
      <c r="F4048" s="117" t="s">
        <v>687</v>
      </c>
      <c r="G4048" s="117" t="s">
        <v>687</v>
      </c>
      <c r="H4048" s="434" t="s">
        <v>687</v>
      </c>
      <c r="W4048" s="117" t="s">
        <v>687</v>
      </c>
      <c r="X4048" s="117" t="s">
        <v>687</v>
      </c>
    </row>
    <row r="4049" spans="4:24" x14ac:dyDescent="0.25">
      <c r="D4049" s="117" t="s">
        <v>687</v>
      </c>
      <c r="E4049" s="117" t="s">
        <v>687</v>
      </c>
      <c r="F4049" s="117" t="s">
        <v>687</v>
      </c>
      <c r="G4049" s="117" t="s">
        <v>687</v>
      </c>
      <c r="H4049" s="434" t="s">
        <v>687</v>
      </c>
      <c r="W4049" s="117" t="s">
        <v>687</v>
      </c>
      <c r="X4049" s="117" t="s">
        <v>687</v>
      </c>
    </row>
    <row r="4050" spans="4:24" x14ac:dyDescent="0.25">
      <c r="D4050" s="117" t="s">
        <v>687</v>
      </c>
      <c r="E4050" s="117" t="s">
        <v>687</v>
      </c>
      <c r="F4050" s="117" t="s">
        <v>687</v>
      </c>
      <c r="G4050" s="117" t="s">
        <v>687</v>
      </c>
      <c r="H4050" s="434" t="s">
        <v>687</v>
      </c>
      <c r="W4050" s="117" t="s">
        <v>687</v>
      </c>
      <c r="X4050" s="117" t="s">
        <v>687</v>
      </c>
    </row>
    <row r="4051" spans="4:24" x14ac:dyDescent="0.25">
      <c r="D4051" s="117" t="s">
        <v>687</v>
      </c>
      <c r="E4051" s="117" t="s">
        <v>687</v>
      </c>
      <c r="F4051" s="117" t="s">
        <v>687</v>
      </c>
      <c r="G4051" s="117" t="s">
        <v>687</v>
      </c>
      <c r="H4051" s="434" t="s">
        <v>687</v>
      </c>
      <c r="W4051" s="117" t="s">
        <v>687</v>
      </c>
      <c r="X4051" s="117" t="s">
        <v>687</v>
      </c>
    </row>
    <row r="4052" spans="4:24" x14ac:dyDescent="0.25">
      <c r="D4052" s="117" t="s">
        <v>687</v>
      </c>
      <c r="E4052" s="117" t="s">
        <v>687</v>
      </c>
      <c r="F4052" s="117" t="s">
        <v>687</v>
      </c>
      <c r="G4052" s="117" t="s">
        <v>687</v>
      </c>
      <c r="H4052" s="434" t="s">
        <v>687</v>
      </c>
      <c r="W4052" s="117" t="s">
        <v>687</v>
      </c>
      <c r="X4052" s="117" t="s">
        <v>687</v>
      </c>
    </row>
    <row r="4053" spans="4:24" x14ac:dyDescent="0.25">
      <c r="D4053" s="117" t="s">
        <v>687</v>
      </c>
      <c r="E4053" s="117" t="s">
        <v>687</v>
      </c>
      <c r="F4053" s="117" t="s">
        <v>687</v>
      </c>
      <c r="G4053" s="117" t="s">
        <v>687</v>
      </c>
      <c r="H4053" s="434" t="s">
        <v>687</v>
      </c>
      <c r="W4053" s="117" t="s">
        <v>687</v>
      </c>
      <c r="X4053" s="117" t="s">
        <v>687</v>
      </c>
    </row>
    <row r="4054" spans="4:24" x14ac:dyDescent="0.25">
      <c r="D4054" s="117" t="s">
        <v>687</v>
      </c>
      <c r="E4054" s="117" t="s">
        <v>687</v>
      </c>
      <c r="F4054" s="117" t="s">
        <v>687</v>
      </c>
      <c r="G4054" s="117" t="s">
        <v>687</v>
      </c>
      <c r="H4054" s="434" t="s">
        <v>687</v>
      </c>
      <c r="W4054" s="117" t="s">
        <v>687</v>
      </c>
      <c r="X4054" s="117" t="s">
        <v>687</v>
      </c>
    </row>
    <row r="4055" spans="4:24" x14ac:dyDescent="0.25">
      <c r="D4055" s="117" t="s">
        <v>687</v>
      </c>
      <c r="E4055" s="117" t="s">
        <v>687</v>
      </c>
      <c r="F4055" s="117" t="s">
        <v>687</v>
      </c>
      <c r="G4055" s="117" t="s">
        <v>687</v>
      </c>
      <c r="H4055" s="434" t="s">
        <v>687</v>
      </c>
      <c r="W4055" s="117" t="s">
        <v>687</v>
      </c>
      <c r="X4055" s="117" t="s">
        <v>687</v>
      </c>
    </row>
    <row r="4056" spans="4:24" x14ac:dyDescent="0.25">
      <c r="D4056" s="117" t="s">
        <v>687</v>
      </c>
      <c r="E4056" s="117" t="s">
        <v>687</v>
      </c>
      <c r="F4056" s="117" t="s">
        <v>687</v>
      </c>
      <c r="G4056" s="117" t="s">
        <v>687</v>
      </c>
      <c r="H4056" s="434" t="s">
        <v>687</v>
      </c>
      <c r="W4056" s="117" t="s">
        <v>687</v>
      </c>
      <c r="X4056" s="117" t="s">
        <v>687</v>
      </c>
    </row>
    <row r="4057" spans="4:24" x14ac:dyDescent="0.25">
      <c r="D4057" s="117" t="s">
        <v>687</v>
      </c>
      <c r="E4057" s="117" t="s">
        <v>687</v>
      </c>
      <c r="F4057" s="117" t="s">
        <v>687</v>
      </c>
      <c r="G4057" s="117" t="s">
        <v>687</v>
      </c>
      <c r="H4057" s="434" t="s">
        <v>687</v>
      </c>
      <c r="W4057" s="117" t="s">
        <v>687</v>
      </c>
      <c r="X4057" s="117" t="s">
        <v>687</v>
      </c>
    </row>
    <row r="4058" spans="4:24" x14ac:dyDescent="0.25">
      <c r="D4058" s="117" t="s">
        <v>687</v>
      </c>
      <c r="E4058" s="117" t="s">
        <v>687</v>
      </c>
      <c r="F4058" s="117" t="s">
        <v>687</v>
      </c>
      <c r="G4058" s="117" t="s">
        <v>687</v>
      </c>
      <c r="H4058" s="434" t="s">
        <v>687</v>
      </c>
      <c r="W4058" s="117" t="s">
        <v>687</v>
      </c>
      <c r="X4058" s="117" t="s">
        <v>687</v>
      </c>
    </row>
    <row r="4059" spans="4:24" x14ac:dyDescent="0.25">
      <c r="D4059" s="117" t="s">
        <v>687</v>
      </c>
      <c r="E4059" s="117" t="s">
        <v>687</v>
      </c>
      <c r="F4059" s="117" t="s">
        <v>687</v>
      </c>
      <c r="G4059" s="117" t="s">
        <v>687</v>
      </c>
      <c r="H4059" s="434" t="s">
        <v>687</v>
      </c>
      <c r="W4059" s="117" t="s">
        <v>687</v>
      </c>
      <c r="X4059" s="117" t="s">
        <v>687</v>
      </c>
    </row>
    <row r="4060" spans="4:24" x14ac:dyDescent="0.25">
      <c r="D4060" s="117" t="s">
        <v>687</v>
      </c>
      <c r="E4060" s="117" t="s">
        <v>687</v>
      </c>
      <c r="F4060" s="117" t="s">
        <v>687</v>
      </c>
      <c r="G4060" s="117" t="s">
        <v>687</v>
      </c>
      <c r="H4060" s="434" t="s">
        <v>687</v>
      </c>
      <c r="W4060" s="117" t="s">
        <v>687</v>
      </c>
      <c r="X4060" s="117" t="s">
        <v>687</v>
      </c>
    </row>
    <row r="4061" spans="4:24" x14ac:dyDescent="0.25">
      <c r="D4061" s="117" t="s">
        <v>687</v>
      </c>
      <c r="E4061" s="117" t="s">
        <v>687</v>
      </c>
      <c r="F4061" s="117" t="s">
        <v>687</v>
      </c>
      <c r="G4061" s="117" t="s">
        <v>687</v>
      </c>
      <c r="H4061" s="434" t="s">
        <v>687</v>
      </c>
      <c r="W4061" s="117" t="s">
        <v>687</v>
      </c>
      <c r="X4061" s="117" t="s">
        <v>687</v>
      </c>
    </row>
    <row r="4062" spans="4:24" x14ac:dyDescent="0.25">
      <c r="D4062" s="117" t="s">
        <v>687</v>
      </c>
      <c r="E4062" s="117" t="s">
        <v>687</v>
      </c>
      <c r="F4062" s="117" t="s">
        <v>687</v>
      </c>
      <c r="G4062" s="117" t="s">
        <v>687</v>
      </c>
      <c r="H4062" s="434" t="s">
        <v>687</v>
      </c>
      <c r="W4062" s="117" t="s">
        <v>687</v>
      </c>
      <c r="X4062" s="117" t="s">
        <v>687</v>
      </c>
    </row>
    <row r="4063" spans="4:24" x14ac:dyDescent="0.25">
      <c r="D4063" s="117" t="s">
        <v>687</v>
      </c>
      <c r="E4063" s="117" t="s">
        <v>687</v>
      </c>
      <c r="F4063" s="117" t="s">
        <v>687</v>
      </c>
      <c r="G4063" s="117" t="s">
        <v>687</v>
      </c>
      <c r="H4063" s="434" t="s">
        <v>687</v>
      </c>
      <c r="W4063" s="117" t="s">
        <v>687</v>
      </c>
      <c r="X4063" s="117" t="s">
        <v>687</v>
      </c>
    </row>
    <row r="4064" spans="4:24" x14ac:dyDescent="0.25">
      <c r="D4064" s="117" t="s">
        <v>687</v>
      </c>
      <c r="E4064" s="117" t="s">
        <v>687</v>
      </c>
      <c r="F4064" s="117" t="s">
        <v>687</v>
      </c>
      <c r="G4064" s="117" t="s">
        <v>687</v>
      </c>
      <c r="H4064" s="434" t="s">
        <v>687</v>
      </c>
      <c r="W4064" s="117" t="s">
        <v>687</v>
      </c>
      <c r="X4064" s="117" t="s">
        <v>687</v>
      </c>
    </row>
    <row r="4065" spans="4:24" x14ac:dyDescent="0.25">
      <c r="D4065" s="117" t="s">
        <v>687</v>
      </c>
      <c r="E4065" s="117" t="s">
        <v>687</v>
      </c>
      <c r="F4065" s="117" t="s">
        <v>687</v>
      </c>
      <c r="G4065" s="117" t="s">
        <v>687</v>
      </c>
      <c r="H4065" s="434" t="s">
        <v>687</v>
      </c>
      <c r="W4065" s="117" t="s">
        <v>687</v>
      </c>
      <c r="X4065" s="117" t="s">
        <v>687</v>
      </c>
    </row>
    <row r="4066" spans="4:24" x14ac:dyDescent="0.25">
      <c r="D4066" s="117" t="s">
        <v>687</v>
      </c>
      <c r="E4066" s="117" t="s">
        <v>687</v>
      </c>
      <c r="F4066" s="117" t="s">
        <v>687</v>
      </c>
      <c r="G4066" s="117" t="s">
        <v>687</v>
      </c>
      <c r="H4066" s="434" t="s">
        <v>687</v>
      </c>
      <c r="W4066" s="117" t="s">
        <v>687</v>
      </c>
      <c r="X4066" s="117" t="s">
        <v>687</v>
      </c>
    </row>
    <row r="4067" spans="4:24" x14ac:dyDescent="0.25">
      <c r="D4067" s="117" t="s">
        <v>687</v>
      </c>
      <c r="E4067" s="117" t="s">
        <v>687</v>
      </c>
      <c r="F4067" s="117" t="s">
        <v>687</v>
      </c>
      <c r="G4067" s="117" t="s">
        <v>687</v>
      </c>
      <c r="H4067" s="434" t="s">
        <v>687</v>
      </c>
      <c r="W4067" s="117" t="s">
        <v>687</v>
      </c>
      <c r="X4067" s="117" t="s">
        <v>687</v>
      </c>
    </row>
    <row r="4068" spans="4:24" x14ac:dyDescent="0.25">
      <c r="D4068" s="117" t="s">
        <v>687</v>
      </c>
      <c r="E4068" s="117" t="s">
        <v>687</v>
      </c>
      <c r="F4068" s="117" t="s">
        <v>687</v>
      </c>
      <c r="G4068" s="117" t="s">
        <v>687</v>
      </c>
      <c r="H4068" s="434" t="s">
        <v>687</v>
      </c>
      <c r="W4068" s="117" t="s">
        <v>687</v>
      </c>
      <c r="X4068" s="117" t="s">
        <v>687</v>
      </c>
    </row>
    <row r="4069" spans="4:24" x14ac:dyDescent="0.25">
      <c r="D4069" s="117" t="s">
        <v>687</v>
      </c>
      <c r="E4069" s="117" t="s">
        <v>687</v>
      </c>
      <c r="F4069" s="117" t="s">
        <v>687</v>
      </c>
      <c r="G4069" s="117" t="s">
        <v>687</v>
      </c>
      <c r="H4069" s="434" t="s">
        <v>687</v>
      </c>
      <c r="W4069" s="117" t="s">
        <v>687</v>
      </c>
      <c r="X4069" s="117" t="s">
        <v>687</v>
      </c>
    </row>
    <row r="4070" spans="4:24" x14ac:dyDescent="0.25">
      <c r="D4070" s="117" t="s">
        <v>687</v>
      </c>
      <c r="E4070" s="117" t="s">
        <v>687</v>
      </c>
      <c r="F4070" s="117" t="s">
        <v>687</v>
      </c>
      <c r="G4070" s="117" t="s">
        <v>687</v>
      </c>
      <c r="H4070" s="434" t="s">
        <v>687</v>
      </c>
      <c r="W4070" s="117" t="s">
        <v>687</v>
      </c>
      <c r="X4070" s="117" t="s">
        <v>687</v>
      </c>
    </row>
    <row r="4071" spans="4:24" x14ac:dyDescent="0.25">
      <c r="D4071" s="117" t="s">
        <v>687</v>
      </c>
      <c r="E4071" s="117" t="s">
        <v>687</v>
      </c>
      <c r="F4071" s="117" t="s">
        <v>687</v>
      </c>
      <c r="G4071" s="117" t="s">
        <v>687</v>
      </c>
      <c r="H4071" s="434" t="s">
        <v>687</v>
      </c>
      <c r="W4071" s="117" t="s">
        <v>687</v>
      </c>
      <c r="X4071" s="117" t="s">
        <v>687</v>
      </c>
    </row>
    <row r="4072" spans="4:24" x14ac:dyDescent="0.25">
      <c r="D4072" s="117" t="s">
        <v>687</v>
      </c>
      <c r="E4072" s="117" t="s">
        <v>687</v>
      </c>
      <c r="F4072" s="117" t="s">
        <v>687</v>
      </c>
      <c r="G4072" s="117" t="s">
        <v>687</v>
      </c>
      <c r="H4072" s="434" t="s">
        <v>687</v>
      </c>
      <c r="W4072" s="117" t="s">
        <v>687</v>
      </c>
      <c r="X4072" s="117" t="s">
        <v>687</v>
      </c>
    </row>
    <row r="4073" spans="4:24" x14ac:dyDescent="0.25">
      <c r="D4073" s="117" t="s">
        <v>687</v>
      </c>
      <c r="E4073" s="117" t="s">
        <v>687</v>
      </c>
      <c r="F4073" s="117" t="s">
        <v>687</v>
      </c>
      <c r="G4073" s="117" t="s">
        <v>687</v>
      </c>
      <c r="H4073" s="434" t="s">
        <v>687</v>
      </c>
      <c r="W4073" s="117" t="s">
        <v>687</v>
      </c>
      <c r="X4073" s="117" t="s">
        <v>687</v>
      </c>
    </row>
    <row r="4074" spans="4:24" x14ac:dyDescent="0.25">
      <c r="D4074" s="117" t="s">
        <v>687</v>
      </c>
      <c r="E4074" s="117" t="s">
        <v>687</v>
      </c>
      <c r="F4074" s="117" t="s">
        <v>687</v>
      </c>
      <c r="G4074" s="117" t="s">
        <v>687</v>
      </c>
      <c r="H4074" s="434" t="s">
        <v>687</v>
      </c>
      <c r="W4074" s="117" t="s">
        <v>687</v>
      </c>
      <c r="X4074" s="117" t="s">
        <v>687</v>
      </c>
    </row>
    <row r="4075" spans="4:24" x14ac:dyDescent="0.25">
      <c r="D4075" s="117" t="s">
        <v>687</v>
      </c>
      <c r="E4075" s="117" t="s">
        <v>687</v>
      </c>
      <c r="F4075" s="117" t="s">
        <v>687</v>
      </c>
      <c r="G4075" s="117" t="s">
        <v>687</v>
      </c>
      <c r="H4075" s="434" t="s">
        <v>687</v>
      </c>
      <c r="W4075" s="117" t="s">
        <v>687</v>
      </c>
      <c r="X4075" s="117" t="s">
        <v>687</v>
      </c>
    </row>
    <row r="4076" spans="4:24" x14ac:dyDescent="0.25">
      <c r="D4076" s="117" t="s">
        <v>687</v>
      </c>
      <c r="E4076" s="117" t="s">
        <v>687</v>
      </c>
      <c r="F4076" s="117" t="s">
        <v>687</v>
      </c>
      <c r="G4076" s="117" t="s">
        <v>687</v>
      </c>
      <c r="H4076" s="434" t="s">
        <v>687</v>
      </c>
      <c r="W4076" s="117" t="s">
        <v>687</v>
      </c>
      <c r="X4076" s="117" t="s">
        <v>687</v>
      </c>
    </row>
    <row r="4077" spans="4:24" x14ac:dyDescent="0.25">
      <c r="D4077" s="117" t="s">
        <v>687</v>
      </c>
      <c r="E4077" s="117" t="s">
        <v>687</v>
      </c>
      <c r="F4077" s="117" t="s">
        <v>687</v>
      </c>
      <c r="G4077" s="117" t="s">
        <v>687</v>
      </c>
      <c r="H4077" s="434" t="s">
        <v>687</v>
      </c>
      <c r="W4077" s="117" t="s">
        <v>687</v>
      </c>
      <c r="X4077" s="117" t="s">
        <v>687</v>
      </c>
    </row>
    <row r="4078" spans="4:24" x14ac:dyDescent="0.25">
      <c r="D4078" s="117" t="s">
        <v>687</v>
      </c>
      <c r="E4078" s="117" t="s">
        <v>687</v>
      </c>
      <c r="F4078" s="117" t="s">
        <v>687</v>
      </c>
      <c r="G4078" s="117" t="s">
        <v>687</v>
      </c>
      <c r="H4078" s="434" t="s">
        <v>687</v>
      </c>
      <c r="W4078" s="117" t="s">
        <v>687</v>
      </c>
      <c r="X4078" s="117" t="s">
        <v>687</v>
      </c>
    </row>
    <row r="4079" spans="4:24" x14ac:dyDescent="0.25">
      <c r="D4079" s="117" t="s">
        <v>687</v>
      </c>
      <c r="E4079" s="117" t="s">
        <v>687</v>
      </c>
      <c r="F4079" s="117" t="s">
        <v>687</v>
      </c>
      <c r="G4079" s="117" t="s">
        <v>687</v>
      </c>
      <c r="H4079" s="434" t="s">
        <v>687</v>
      </c>
      <c r="W4079" s="117" t="s">
        <v>687</v>
      </c>
      <c r="X4079" s="117" t="s">
        <v>687</v>
      </c>
    </row>
    <row r="4080" spans="4:24" x14ac:dyDescent="0.25">
      <c r="D4080" s="117" t="s">
        <v>687</v>
      </c>
      <c r="E4080" s="117" t="s">
        <v>687</v>
      </c>
      <c r="F4080" s="117" t="s">
        <v>687</v>
      </c>
      <c r="G4080" s="117" t="s">
        <v>687</v>
      </c>
      <c r="H4080" s="434" t="s">
        <v>687</v>
      </c>
      <c r="W4080" s="117" t="s">
        <v>687</v>
      </c>
      <c r="X4080" s="117" t="s">
        <v>687</v>
      </c>
    </row>
    <row r="4081" spans="4:24" x14ac:dyDescent="0.25">
      <c r="D4081" s="117" t="s">
        <v>687</v>
      </c>
      <c r="E4081" s="117" t="s">
        <v>687</v>
      </c>
      <c r="F4081" s="117" t="s">
        <v>687</v>
      </c>
      <c r="G4081" s="117" t="s">
        <v>687</v>
      </c>
      <c r="H4081" s="434" t="s">
        <v>687</v>
      </c>
      <c r="W4081" s="117" t="s">
        <v>687</v>
      </c>
      <c r="X4081" s="117" t="s">
        <v>687</v>
      </c>
    </row>
    <row r="4082" spans="4:24" x14ac:dyDescent="0.25">
      <c r="D4082" s="117" t="s">
        <v>687</v>
      </c>
      <c r="E4082" s="117" t="s">
        <v>687</v>
      </c>
      <c r="F4082" s="117" t="s">
        <v>687</v>
      </c>
      <c r="G4082" s="117" t="s">
        <v>687</v>
      </c>
      <c r="H4082" s="434" t="s">
        <v>687</v>
      </c>
      <c r="W4082" s="117" t="s">
        <v>687</v>
      </c>
      <c r="X4082" s="117" t="s">
        <v>687</v>
      </c>
    </row>
    <row r="4083" spans="4:24" x14ac:dyDescent="0.25">
      <c r="D4083" s="117" t="s">
        <v>687</v>
      </c>
      <c r="E4083" s="117" t="s">
        <v>687</v>
      </c>
      <c r="F4083" s="117" t="s">
        <v>687</v>
      </c>
      <c r="G4083" s="117" t="s">
        <v>687</v>
      </c>
      <c r="H4083" s="434" t="s">
        <v>687</v>
      </c>
      <c r="W4083" s="117" t="s">
        <v>687</v>
      </c>
      <c r="X4083" s="117" t="s">
        <v>687</v>
      </c>
    </row>
    <row r="4084" spans="4:24" x14ac:dyDescent="0.25">
      <c r="D4084" s="117" t="s">
        <v>687</v>
      </c>
      <c r="E4084" s="117" t="s">
        <v>687</v>
      </c>
      <c r="F4084" s="117" t="s">
        <v>687</v>
      </c>
      <c r="G4084" s="117" t="s">
        <v>687</v>
      </c>
      <c r="H4084" s="434" t="s">
        <v>687</v>
      </c>
      <c r="W4084" s="117" t="s">
        <v>687</v>
      </c>
      <c r="X4084" s="117" t="s">
        <v>687</v>
      </c>
    </row>
    <row r="4085" spans="4:24" x14ac:dyDescent="0.25">
      <c r="D4085" s="117" t="s">
        <v>687</v>
      </c>
      <c r="E4085" s="117" t="s">
        <v>687</v>
      </c>
      <c r="F4085" s="117" t="s">
        <v>687</v>
      </c>
      <c r="G4085" s="117" t="s">
        <v>687</v>
      </c>
      <c r="H4085" s="434" t="s">
        <v>687</v>
      </c>
      <c r="W4085" s="117" t="s">
        <v>687</v>
      </c>
      <c r="X4085" s="117" t="s">
        <v>687</v>
      </c>
    </row>
    <row r="4086" spans="4:24" x14ac:dyDescent="0.25">
      <c r="D4086" s="117" t="s">
        <v>687</v>
      </c>
      <c r="E4086" s="117" t="s">
        <v>687</v>
      </c>
      <c r="F4086" s="117" t="s">
        <v>687</v>
      </c>
      <c r="G4086" s="117" t="s">
        <v>687</v>
      </c>
      <c r="H4086" s="434" t="s">
        <v>687</v>
      </c>
      <c r="W4086" s="117" t="s">
        <v>687</v>
      </c>
      <c r="X4086" s="117" t="s">
        <v>687</v>
      </c>
    </row>
    <row r="4087" spans="4:24" x14ac:dyDescent="0.25">
      <c r="D4087" s="117" t="s">
        <v>687</v>
      </c>
      <c r="E4087" s="117" t="s">
        <v>687</v>
      </c>
      <c r="F4087" s="117" t="s">
        <v>687</v>
      </c>
      <c r="G4087" s="117" t="s">
        <v>687</v>
      </c>
      <c r="H4087" s="434" t="s">
        <v>687</v>
      </c>
      <c r="W4087" s="117" t="s">
        <v>687</v>
      </c>
      <c r="X4087" s="117" t="s">
        <v>687</v>
      </c>
    </row>
    <row r="4088" spans="4:24" x14ac:dyDescent="0.25">
      <c r="D4088" s="117" t="s">
        <v>687</v>
      </c>
      <c r="E4088" s="117" t="s">
        <v>687</v>
      </c>
      <c r="F4088" s="117" t="s">
        <v>687</v>
      </c>
      <c r="G4088" s="117" t="s">
        <v>687</v>
      </c>
      <c r="H4088" s="434" t="s">
        <v>687</v>
      </c>
      <c r="W4088" s="117" t="s">
        <v>687</v>
      </c>
      <c r="X4088" s="117" t="s">
        <v>687</v>
      </c>
    </row>
    <row r="4089" spans="4:24" x14ac:dyDescent="0.25">
      <c r="D4089" s="117" t="s">
        <v>687</v>
      </c>
      <c r="E4089" s="117" t="s">
        <v>687</v>
      </c>
      <c r="F4089" s="117" t="s">
        <v>687</v>
      </c>
      <c r="G4089" s="117" t="s">
        <v>687</v>
      </c>
      <c r="H4089" s="434" t="s">
        <v>687</v>
      </c>
      <c r="W4089" s="117" t="s">
        <v>687</v>
      </c>
      <c r="X4089" s="117" t="s">
        <v>687</v>
      </c>
    </row>
    <row r="4090" spans="4:24" x14ac:dyDescent="0.25">
      <c r="D4090" s="117" t="s">
        <v>687</v>
      </c>
      <c r="E4090" s="117" t="s">
        <v>687</v>
      </c>
      <c r="F4090" s="117" t="s">
        <v>687</v>
      </c>
      <c r="G4090" s="117" t="s">
        <v>687</v>
      </c>
      <c r="H4090" s="434" t="s">
        <v>687</v>
      </c>
      <c r="W4090" s="117" t="s">
        <v>687</v>
      </c>
      <c r="X4090" s="117" t="s">
        <v>687</v>
      </c>
    </row>
    <row r="4091" spans="4:24" x14ac:dyDescent="0.25">
      <c r="D4091" s="117" t="s">
        <v>687</v>
      </c>
      <c r="E4091" s="117" t="s">
        <v>687</v>
      </c>
      <c r="F4091" s="117" t="s">
        <v>687</v>
      </c>
      <c r="G4091" s="117" t="s">
        <v>687</v>
      </c>
      <c r="H4091" s="434" t="s">
        <v>687</v>
      </c>
      <c r="W4091" s="117" t="s">
        <v>687</v>
      </c>
      <c r="X4091" s="117" t="s">
        <v>687</v>
      </c>
    </row>
    <row r="4092" spans="4:24" x14ac:dyDescent="0.25">
      <c r="D4092" s="117" t="s">
        <v>687</v>
      </c>
      <c r="E4092" s="117" t="s">
        <v>687</v>
      </c>
      <c r="F4092" s="117" t="s">
        <v>687</v>
      </c>
      <c r="G4092" s="117" t="s">
        <v>687</v>
      </c>
      <c r="H4092" s="434" t="s">
        <v>687</v>
      </c>
      <c r="W4092" s="117" t="s">
        <v>687</v>
      </c>
      <c r="X4092" s="117" t="s">
        <v>687</v>
      </c>
    </row>
    <row r="4093" spans="4:24" x14ac:dyDescent="0.25">
      <c r="D4093" s="117" t="s">
        <v>687</v>
      </c>
      <c r="E4093" s="117" t="s">
        <v>687</v>
      </c>
      <c r="F4093" s="117" t="s">
        <v>687</v>
      </c>
      <c r="G4093" s="117" t="s">
        <v>687</v>
      </c>
      <c r="H4093" s="434" t="s">
        <v>687</v>
      </c>
      <c r="W4093" s="117" t="s">
        <v>687</v>
      </c>
      <c r="X4093" s="117" t="s">
        <v>687</v>
      </c>
    </row>
    <row r="4094" spans="4:24" x14ac:dyDescent="0.25">
      <c r="D4094" s="117" t="s">
        <v>687</v>
      </c>
      <c r="E4094" s="117" t="s">
        <v>687</v>
      </c>
      <c r="F4094" s="117" t="s">
        <v>687</v>
      </c>
      <c r="G4094" s="117" t="s">
        <v>687</v>
      </c>
      <c r="H4094" s="434" t="s">
        <v>687</v>
      </c>
      <c r="W4094" s="117" t="s">
        <v>687</v>
      </c>
      <c r="X4094" s="117" t="s">
        <v>687</v>
      </c>
    </row>
    <row r="4095" spans="4:24" x14ac:dyDescent="0.25">
      <c r="D4095" s="117" t="s">
        <v>687</v>
      </c>
      <c r="E4095" s="117" t="s">
        <v>687</v>
      </c>
      <c r="F4095" s="117" t="s">
        <v>687</v>
      </c>
      <c r="G4095" s="117" t="s">
        <v>687</v>
      </c>
      <c r="H4095" s="434" t="s">
        <v>687</v>
      </c>
      <c r="W4095" s="117" t="s">
        <v>687</v>
      </c>
      <c r="X4095" s="117" t="s">
        <v>687</v>
      </c>
    </row>
    <row r="4096" spans="4:24" x14ac:dyDescent="0.25">
      <c r="D4096" s="117" t="s">
        <v>687</v>
      </c>
      <c r="E4096" s="117" t="s">
        <v>687</v>
      </c>
      <c r="F4096" s="117" t="s">
        <v>687</v>
      </c>
      <c r="G4096" s="117" t="s">
        <v>687</v>
      </c>
      <c r="H4096" s="434" t="s">
        <v>687</v>
      </c>
      <c r="W4096" s="117" t="s">
        <v>687</v>
      </c>
      <c r="X4096" s="117" t="s">
        <v>687</v>
      </c>
    </row>
    <row r="4097" spans="4:24" x14ac:dyDescent="0.25">
      <c r="D4097" s="117" t="s">
        <v>687</v>
      </c>
      <c r="E4097" s="117" t="s">
        <v>687</v>
      </c>
      <c r="F4097" s="117" t="s">
        <v>687</v>
      </c>
      <c r="G4097" s="117" t="s">
        <v>687</v>
      </c>
      <c r="H4097" s="434" t="s">
        <v>687</v>
      </c>
      <c r="W4097" s="117" t="s">
        <v>687</v>
      </c>
      <c r="X4097" s="117" t="s">
        <v>687</v>
      </c>
    </row>
    <row r="4098" spans="4:24" x14ac:dyDescent="0.25">
      <c r="D4098" s="117" t="s">
        <v>687</v>
      </c>
      <c r="E4098" s="117" t="s">
        <v>687</v>
      </c>
      <c r="F4098" s="117" t="s">
        <v>687</v>
      </c>
      <c r="G4098" s="117" t="s">
        <v>687</v>
      </c>
      <c r="H4098" s="434" t="s">
        <v>687</v>
      </c>
      <c r="W4098" s="117" t="s">
        <v>687</v>
      </c>
      <c r="X4098" s="117" t="s">
        <v>687</v>
      </c>
    </row>
    <row r="4099" spans="4:24" x14ac:dyDescent="0.25">
      <c r="D4099" s="117" t="s">
        <v>687</v>
      </c>
      <c r="E4099" s="117" t="s">
        <v>687</v>
      </c>
      <c r="F4099" s="117" t="s">
        <v>687</v>
      </c>
      <c r="G4099" s="117" t="s">
        <v>687</v>
      </c>
      <c r="H4099" s="434" t="s">
        <v>687</v>
      </c>
      <c r="W4099" s="117" t="s">
        <v>687</v>
      </c>
      <c r="X4099" s="117" t="s">
        <v>687</v>
      </c>
    </row>
    <row r="4100" spans="4:24" x14ac:dyDescent="0.25">
      <c r="D4100" s="117" t="s">
        <v>687</v>
      </c>
      <c r="E4100" s="117" t="s">
        <v>687</v>
      </c>
      <c r="F4100" s="117" t="s">
        <v>687</v>
      </c>
      <c r="G4100" s="117" t="s">
        <v>687</v>
      </c>
      <c r="H4100" s="434" t="s">
        <v>687</v>
      </c>
      <c r="W4100" s="117" t="s">
        <v>687</v>
      </c>
      <c r="X4100" s="117" t="s">
        <v>687</v>
      </c>
    </row>
    <row r="4101" spans="4:24" x14ac:dyDescent="0.25">
      <c r="D4101" s="117" t="s">
        <v>687</v>
      </c>
      <c r="E4101" s="117" t="s">
        <v>687</v>
      </c>
      <c r="F4101" s="117" t="s">
        <v>687</v>
      </c>
      <c r="G4101" s="117" t="s">
        <v>687</v>
      </c>
      <c r="H4101" s="434" t="s">
        <v>687</v>
      </c>
      <c r="W4101" s="117" t="s">
        <v>687</v>
      </c>
      <c r="X4101" s="117" t="s">
        <v>687</v>
      </c>
    </row>
    <row r="4102" spans="4:24" x14ac:dyDescent="0.25">
      <c r="D4102" s="117" t="s">
        <v>687</v>
      </c>
      <c r="E4102" s="117" t="s">
        <v>687</v>
      </c>
      <c r="F4102" s="117" t="s">
        <v>687</v>
      </c>
      <c r="G4102" s="117" t="s">
        <v>687</v>
      </c>
      <c r="H4102" s="434" t="s">
        <v>687</v>
      </c>
      <c r="W4102" s="117" t="s">
        <v>687</v>
      </c>
      <c r="X4102" s="117" t="s">
        <v>687</v>
      </c>
    </row>
    <row r="4103" spans="4:24" x14ac:dyDescent="0.25">
      <c r="D4103" s="117" t="s">
        <v>687</v>
      </c>
      <c r="E4103" s="117" t="s">
        <v>687</v>
      </c>
      <c r="F4103" s="117" t="s">
        <v>687</v>
      </c>
      <c r="G4103" s="117" t="s">
        <v>687</v>
      </c>
      <c r="H4103" s="434" t="s">
        <v>687</v>
      </c>
      <c r="W4103" s="117" t="s">
        <v>687</v>
      </c>
      <c r="X4103" s="117" t="s">
        <v>687</v>
      </c>
    </row>
    <row r="4104" spans="4:24" x14ac:dyDescent="0.25">
      <c r="D4104" s="117" t="s">
        <v>687</v>
      </c>
      <c r="E4104" s="117" t="s">
        <v>687</v>
      </c>
      <c r="F4104" s="117" t="s">
        <v>687</v>
      </c>
      <c r="G4104" s="117" t="s">
        <v>687</v>
      </c>
      <c r="H4104" s="434" t="s">
        <v>687</v>
      </c>
      <c r="W4104" s="117" t="s">
        <v>687</v>
      </c>
      <c r="X4104" s="117" t="s">
        <v>687</v>
      </c>
    </row>
    <row r="4105" spans="4:24" x14ac:dyDescent="0.25">
      <c r="D4105" s="117" t="s">
        <v>687</v>
      </c>
      <c r="E4105" s="117" t="s">
        <v>687</v>
      </c>
      <c r="F4105" s="117" t="s">
        <v>687</v>
      </c>
      <c r="G4105" s="117" t="s">
        <v>687</v>
      </c>
      <c r="H4105" s="434" t="s">
        <v>687</v>
      </c>
      <c r="W4105" s="117" t="s">
        <v>687</v>
      </c>
      <c r="X4105" s="117" t="s">
        <v>687</v>
      </c>
    </row>
    <row r="4106" spans="4:24" x14ac:dyDescent="0.25">
      <c r="D4106" s="117" t="s">
        <v>687</v>
      </c>
      <c r="E4106" s="117" t="s">
        <v>687</v>
      </c>
      <c r="F4106" s="117" t="s">
        <v>687</v>
      </c>
      <c r="G4106" s="117" t="s">
        <v>687</v>
      </c>
      <c r="H4106" s="434" t="s">
        <v>687</v>
      </c>
      <c r="W4106" s="117" t="s">
        <v>687</v>
      </c>
      <c r="X4106" s="117" t="s">
        <v>687</v>
      </c>
    </row>
    <row r="4107" spans="4:24" x14ac:dyDescent="0.25">
      <c r="D4107" s="117" t="s">
        <v>687</v>
      </c>
      <c r="E4107" s="117" t="s">
        <v>687</v>
      </c>
      <c r="F4107" s="117" t="s">
        <v>687</v>
      </c>
      <c r="G4107" s="117" t="s">
        <v>687</v>
      </c>
      <c r="H4107" s="434" t="s">
        <v>687</v>
      </c>
      <c r="W4107" s="117" t="s">
        <v>687</v>
      </c>
      <c r="X4107" s="117" t="s">
        <v>687</v>
      </c>
    </row>
    <row r="4108" spans="4:24" x14ac:dyDescent="0.25">
      <c r="D4108" s="117" t="s">
        <v>687</v>
      </c>
      <c r="E4108" s="117" t="s">
        <v>687</v>
      </c>
      <c r="F4108" s="117" t="s">
        <v>687</v>
      </c>
      <c r="G4108" s="117" t="s">
        <v>687</v>
      </c>
      <c r="H4108" s="434" t="s">
        <v>687</v>
      </c>
      <c r="W4108" s="117" t="s">
        <v>687</v>
      </c>
      <c r="X4108" s="117" t="s">
        <v>687</v>
      </c>
    </row>
    <row r="4109" spans="4:24" x14ac:dyDescent="0.25">
      <c r="D4109" s="117" t="s">
        <v>687</v>
      </c>
      <c r="E4109" s="117" t="s">
        <v>687</v>
      </c>
      <c r="F4109" s="117" t="s">
        <v>687</v>
      </c>
      <c r="G4109" s="117" t="s">
        <v>687</v>
      </c>
      <c r="H4109" s="434" t="s">
        <v>687</v>
      </c>
      <c r="W4109" s="117" t="s">
        <v>687</v>
      </c>
      <c r="X4109" s="117" t="s">
        <v>687</v>
      </c>
    </row>
    <row r="4110" spans="4:24" x14ac:dyDescent="0.25">
      <c r="D4110" s="117" t="s">
        <v>687</v>
      </c>
      <c r="E4110" s="117" t="s">
        <v>687</v>
      </c>
      <c r="F4110" s="117" t="s">
        <v>687</v>
      </c>
      <c r="G4110" s="117" t="s">
        <v>687</v>
      </c>
      <c r="H4110" s="434" t="s">
        <v>687</v>
      </c>
      <c r="W4110" s="117" t="s">
        <v>687</v>
      </c>
      <c r="X4110" s="117" t="s">
        <v>687</v>
      </c>
    </row>
    <row r="4111" spans="4:24" x14ac:dyDescent="0.25">
      <c r="D4111" s="117" t="s">
        <v>687</v>
      </c>
      <c r="E4111" s="117" t="s">
        <v>687</v>
      </c>
      <c r="F4111" s="117" t="s">
        <v>687</v>
      </c>
      <c r="G4111" s="117" t="s">
        <v>687</v>
      </c>
      <c r="H4111" s="434" t="s">
        <v>687</v>
      </c>
      <c r="W4111" s="117" t="s">
        <v>687</v>
      </c>
      <c r="X4111" s="117" t="s">
        <v>687</v>
      </c>
    </row>
    <row r="4112" spans="4:24" x14ac:dyDescent="0.25">
      <c r="D4112" s="117" t="s">
        <v>687</v>
      </c>
      <c r="E4112" s="117" t="s">
        <v>687</v>
      </c>
      <c r="F4112" s="117" t="s">
        <v>687</v>
      </c>
      <c r="G4112" s="117" t="s">
        <v>687</v>
      </c>
      <c r="H4112" s="434" t="s">
        <v>687</v>
      </c>
      <c r="W4112" s="117" t="s">
        <v>687</v>
      </c>
      <c r="X4112" s="117" t="s">
        <v>687</v>
      </c>
    </row>
    <row r="4113" spans="4:24" x14ac:dyDescent="0.25">
      <c r="D4113" s="117" t="s">
        <v>687</v>
      </c>
      <c r="E4113" s="117" t="s">
        <v>687</v>
      </c>
      <c r="F4113" s="117" t="s">
        <v>687</v>
      </c>
      <c r="G4113" s="117" t="s">
        <v>687</v>
      </c>
      <c r="H4113" s="434" t="s">
        <v>687</v>
      </c>
      <c r="W4113" s="117" t="s">
        <v>687</v>
      </c>
      <c r="X4113" s="117" t="s">
        <v>687</v>
      </c>
    </row>
    <row r="4114" spans="4:24" x14ac:dyDescent="0.25">
      <c r="D4114" s="117" t="s">
        <v>687</v>
      </c>
      <c r="E4114" s="117" t="s">
        <v>687</v>
      </c>
      <c r="F4114" s="117" t="s">
        <v>687</v>
      </c>
      <c r="G4114" s="117" t="s">
        <v>687</v>
      </c>
      <c r="H4114" s="434" t="s">
        <v>687</v>
      </c>
      <c r="W4114" s="117" t="s">
        <v>687</v>
      </c>
      <c r="X4114" s="117" t="s">
        <v>687</v>
      </c>
    </row>
    <row r="4115" spans="4:24" x14ac:dyDescent="0.25">
      <c r="D4115" s="117" t="s">
        <v>687</v>
      </c>
      <c r="E4115" s="117" t="s">
        <v>687</v>
      </c>
      <c r="F4115" s="117" t="s">
        <v>687</v>
      </c>
      <c r="G4115" s="117" t="s">
        <v>687</v>
      </c>
      <c r="H4115" s="434" t="s">
        <v>687</v>
      </c>
      <c r="W4115" s="117" t="s">
        <v>687</v>
      </c>
      <c r="X4115" s="117" t="s">
        <v>687</v>
      </c>
    </row>
    <row r="4116" spans="4:24" x14ac:dyDescent="0.25">
      <c r="D4116" s="117" t="s">
        <v>687</v>
      </c>
      <c r="E4116" s="117" t="s">
        <v>687</v>
      </c>
      <c r="F4116" s="117" t="s">
        <v>687</v>
      </c>
      <c r="G4116" s="117" t="s">
        <v>687</v>
      </c>
      <c r="H4116" s="434" t="s">
        <v>687</v>
      </c>
      <c r="W4116" s="117" t="s">
        <v>687</v>
      </c>
      <c r="X4116" s="117" t="s">
        <v>687</v>
      </c>
    </row>
    <row r="4117" spans="4:24" x14ac:dyDescent="0.25">
      <c r="D4117" s="117" t="s">
        <v>687</v>
      </c>
      <c r="E4117" s="117" t="s">
        <v>687</v>
      </c>
      <c r="F4117" s="117" t="s">
        <v>687</v>
      </c>
      <c r="G4117" s="117" t="s">
        <v>687</v>
      </c>
      <c r="H4117" s="434" t="s">
        <v>687</v>
      </c>
      <c r="W4117" s="117" t="s">
        <v>687</v>
      </c>
      <c r="X4117" s="117" t="s">
        <v>687</v>
      </c>
    </row>
    <row r="4118" spans="4:24" x14ac:dyDescent="0.25">
      <c r="D4118" s="117" t="s">
        <v>687</v>
      </c>
      <c r="E4118" s="117" t="s">
        <v>687</v>
      </c>
      <c r="F4118" s="117" t="s">
        <v>687</v>
      </c>
      <c r="G4118" s="117" t="s">
        <v>687</v>
      </c>
      <c r="H4118" s="434" t="s">
        <v>687</v>
      </c>
      <c r="W4118" s="117" t="s">
        <v>687</v>
      </c>
      <c r="X4118" s="117" t="s">
        <v>687</v>
      </c>
    </row>
    <row r="4119" spans="4:24" x14ac:dyDescent="0.25">
      <c r="D4119" s="117" t="s">
        <v>687</v>
      </c>
      <c r="E4119" s="117" t="s">
        <v>687</v>
      </c>
      <c r="F4119" s="117" t="s">
        <v>687</v>
      </c>
      <c r="G4119" s="117" t="s">
        <v>687</v>
      </c>
      <c r="H4119" s="434" t="s">
        <v>687</v>
      </c>
      <c r="W4119" s="117" t="s">
        <v>687</v>
      </c>
      <c r="X4119" s="117" t="s">
        <v>687</v>
      </c>
    </row>
    <row r="4120" spans="4:24" x14ac:dyDescent="0.25">
      <c r="D4120" s="117" t="s">
        <v>687</v>
      </c>
      <c r="E4120" s="117" t="s">
        <v>687</v>
      </c>
      <c r="F4120" s="117" t="s">
        <v>687</v>
      </c>
      <c r="G4120" s="117" t="s">
        <v>687</v>
      </c>
      <c r="H4120" s="434" t="s">
        <v>687</v>
      </c>
      <c r="W4120" s="117" t="s">
        <v>687</v>
      </c>
      <c r="X4120" s="117" t="s">
        <v>687</v>
      </c>
    </row>
    <row r="4121" spans="4:24" x14ac:dyDescent="0.25">
      <c r="D4121" s="117" t="s">
        <v>687</v>
      </c>
      <c r="E4121" s="117" t="s">
        <v>687</v>
      </c>
      <c r="F4121" s="117" t="s">
        <v>687</v>
      </c>
      <c r="G4121" s="117" t="s">
        <v>687</v>
      </c>
      <c r="H4121" s="434" t="s">
        <v>687</v>
      </c>
      <c r="W4121" s="117" t="s">
        <v>687</v>
      </c>
      <c r="X4121" s="117" t="s">
        <v>687</v>
      </c>
    </row>
    <row r="4122" spans="4:24" x14ac:dyDescent="0.25">
      <c r="D4122" s="117" t="s">
        <v>687</v>
      </c>
      <c r="E4122" s="117" t="s">
        <v>687</v>
      </c>
      <c r="F4122" s="117" t="s">
        <v>687</v>
      </c>
      <c r="G4122" s="117" t="s">
        <v>687</v>
      </c>
      <c r="H4122" s="434" t="s">
        <v>687</v>
      </c>
      <c r="W4122" s="117" t="s">
        <v>687</v>
      </c>
      <c r="X4122" s="117" t="s">
        <v>687</v>
      </c>
    </row>
    <row r="4123" spans="4:24" x14ac:dyDescent="0.25">
      <c r="D4123" s="117" t="s">
        <v>687</v>
      </c>
      <c r="E4123" s="117" t="s">
        <v>687</v>
      </c>
      <c r="F4123" s="117" t="s">
        <v>687</v>
      </c>
      <c r="G4123" s="117" t="s">
        <v>687</v>
      </c>
      <c r="H4123" s="434" t="s">
        <v>687</v>
      </c>
      <c r="W4123" s="117" t="s">
        <v>687</v>
      </c>
      <c r="X4123" s="117" t="s">
        <v>687</v>
      </c>
    </row>
    <row r="4124" spans="4:24" x14ac:dyDescent="0.25">
      <c r="D4124" s="117" t="s">
        <v>687</v>
      </c>
      <c r="E4124" s="117" t="s">
        <v>687</v>
      </c>
      <c r="F4124" s="117" t="s">
        <v>687</v>
      </c>
      <c r="G4124" s="117" t="s">
        <v>687</v>
      </c>
      <c r="H4124" s="434" t="s">
        <v>687</v>
      </c>
      <c r="W4124" s="117" t="s">
        <v>687</v>
      </c>
      <c r="X4124" s="117" t="s">
        <v>687</v>
      </c>
    </row>
    <row r="4125" spans="4:24" x14ac:dyDescent="0.25">
      <c r="D4125" s="117" t="s">
        <v>687</v>
      </c>
      <c r="E4125" s="117" t="s">
        <v>687</v>
      </c>
      <c r="F4125" s="117" t="s">
        <v>687</v>
      </c>
      <c r="G4125" s="117" t="s">
        <v>687</v>
      </c>
      <c r="H4125" s="434" t="s">
        <v>687</v>
      </c>
      <c r="W4125" s="117" t="s">
        <v>687</v>
      </c>
      <c r="X4125" s="117" t="s">
        <v>687</v>
      </c>
    </row>
    <row r="4126" spans="4:24" x14ac:dyDescent="0.25">
      <c r="D4126" s="117" t="s">
        <v>687</v>
      </c>
      <c r="E4126" s="117" t="s">
        <v>687</v>
      </c>
      <c r="F4126" s="117" t="s">
        <v>687</v>
      </c>
      <c r="G4126" s="117" t="s">
        <v>687</v>
      </c>
      <c r="H4126" s="434" t="s">
        <v>687</v>
      </c>
      <c r="W4126" s="117" t="s">
        <v>687</v>
      </c>
      <c r="X4126" s="117" t="s">
        <v>687</v>
      </c>
    </row>
    <row r="4127" spans="4:24" x14ac:dyDescent="0.25">
      <c r="D4127" s="117" t="s">
        <v>687</v>
      </c>
      <c r="E4127" s="117" t="s">
        <v>687</v>
      </c>
      <c r="F4127" s="117" t="s">
        <v>687</v>
      </c>
      <c r="G4127" s="117" t="s">
        <v>687</v>
      </c>
      <c r="H4127" s="434" t="s">
        <v>687</v>
      </c>
      <c r="W4127" s="117" t="s">
        <v>687</v>
      </c>
      <c r="X4127" s="117" t="s">
        <v>687</v>
      </c>
    </row>
    <row r="4128" spans="4:24" x14ac:dyDescent="0.25">
      <c r="D4128" s="117" t="s">
        <v>687</v>
      </c>
      <c r="E4128" s="117" t="s">
        <v>687</v>
      </c>
      <c r="F4128" s="117" t="s">
        <v>687</v>
      </c>
      <c r="G4128" s="117" t="s">
        <v>687</v>
      </c>
      <c r="H4128" s="434" t="s">
        <v>687</v>
      </c>
      <c r="W4128" s="117" t="s">
        <v>687</v>
      </c>
      <c r="X4128" s="117" t="s">
        <v>687</v>
      </c>
    </row>
    <row r="4129" spans="4:24" x14ac:dyDescent="0.25">
      <c r="D4129" s="117" t="s">
        <v>687</v>
      </c>
      <c r="E4129" s="117" t="s">
        <v>687</v>
      </c>
      <c r="F4129" s="117" t="s">
        <v>687</v>
      </c>
      <c r="G4129" s="117" t="s">
        <v>687</v>
      </c>
      <c r="H4129" s="434" t="s">
        <v>687</v>
      </c>
      <c r="W4129" s="117" t="s">
        <v>687</v>
      </c>
      <c r="X4129" s="117" t="s">
        <v>687</v>
      </c>
    </row>
    <row r="4130" spans="4:24" x14ac:dyDescent="0.25">
      <c r="D4130" s="117" t="s">
        <v>687</v>
      </c>
      <c r="E4130" s="117" t="s">
        <v>687</v>
      </c>
      <c r="F4130" s="117" t="s">
        <v>687</v>
      </c>
      <c r="G4130" s="117" t="s">
        <v>687</v>
      </c>
      <c r="H4130" s="434" t="s">
        <v>687</v>
      </c>
      <c r="W4130" s="117" t="s">
        <v>687</v>
      </c>
      <c r="X4130" s="117" t="s">
        <v>687</v>
      </c>
    </row>
    <row r="4131" spans="4:24" x14ac:dyDescent="0.25">
      <c r="D4131" s="117" t="s">
        <v>687</v>
      </c>
      <c r="E4131" s="117" t="s">
        <v>687</v>
      </c>
      <c r="F4131" s="117" t="s">
        <v>687</v>
      </c>
      <c r="G4131" s="117" t="s">
        <v>687</v>
      </c>
      <c r="H4131" s="434" t="s">
        <v>687</v>
      </c>
      <c r="W4131" s="117" t="s">
        <v>687</v>
      </c>
      <c r="X4131" s="117" t="s">
        <v>687</v>
      </c>
    </row>
    <row r="4132" spans="4:24" x14ac:dyDescent="0.25">
      <c r="D4132" s="117" t="s">
        <v>687</v>
      </c>
      <c r="E4132" s="117" t="s">
        <v>687</v>
      </c>
      <c r="F4132" s="117" t="s">
        <v>687</v>
      </c>
      <c r="G4132" s="117" t="s">
        <v>687</v>
      </c>
      <c r="H4132" s="434" t="s">
        <v>687</v>
      </c>
      <c r="W4132" s="117" t="s">
        <v>687</v>
      </c>
      <c r="X4132" s="117" t="s">
        <v>687</v>
      </c>
    </row>
    <row r="4133" spans="4:24" x14ac:dyDescent="0.25">
      <c r="D4133" s="117" t="s">
        <v>687</v>
      </c>
      <c r="E4133" s="117" t="s">
        <v>687</v>
      </c>
      <c r="F4133" s="117" t="s">
        <v>687</v>
      </c>
      <c r="G4133" s="117" t="s">
        <v>687</v>
      </c>
      <c r="H4133" s="434" t="s">
        <v>687</v>
      </c>
      <c r="W4133" s="117" t="s">
        <v>687</v>
      </c>
      <c r="X4133" s="117" t="s">
        <v>687</v>
      </c>
    </row>
    <row r="4134" spans="4:24" x14ac:dyDescent="0.25">
      <c r="D4134" s="117" t="s">
        <v>687</v>
      </c>
      <c r="E4134" s="117" t="s">
        <v>687</v>
      </c>
      <c r="F4134" s="117" t="s">
        <v>687</v>
      </c>
      <c r="G4134" s="117" t="s">
        <v>687</v>
      </c>
      <c r="H4134" s="434" t="s">
        <v>687</v>
      </c>
      <c r="W4134" s="117" t="s">
        <v>687</v>
      </c>
      <c r="X4134" s="117" t="s">
        <v>687</v>
      </c>
    </row>
    <row r="4135" spans="4:24" x14ac:dyDescent="0.25">
      <c r="D4135" s="117" t="s">
        <v>687</v>
      </c>
      <c r="E4135" s="117" t="s">
        <v>687</v>
      </c>
      <c r="F4135" s="117" t="s">
        <v>687</v>
      </c>
      <c r="G4135" s="117" t="s">
        <v>687</v>
      </c>
      <c r="H4135" s="434" t="s">
        <v>687</v>
      </c>
      <c r="W4135" s="117" t="s">
        <v>687</v>
      </c>
      <c r="X4135" s="117" t="s">
        <v>687</v>
      </c>
    </row>
    <row r="4136" spans="4:24" x14ac:dyDescent="0.25">
      <c r="D4136" s="117" t="s">
        <v>687</v>
      </c>
      <c r="E4136" s="117" t="s">
        <v>687</v>
      </c>
      <c r="F4136" s="117" t="s">
        <v>687</v>
      </c>
      <c r="G4136" s="117" t="s">
        <v>687</v>
      </c>
      <c r="H4136" s="434" t="s">
        <v>687</v>
      </c>
      <c r="W4136" s="117" t="s">
        <v>687</v>
      </c>
      <c r="X4136" s="117" t="s">
        <v>687</v>
      </c>
    </row>
    <row r="4137" spans="4:24" x14ac:dyDescent="0.25">
      <c r="D4137" s="117" t="s">
        <v>687</v>
      </c>
      <c r="E4137" s="117" t="s">
        <v>687</v>
      </c>
      <c r="F4137" s="117" t="s">
        <v>687</v>
      </c>
      <c r="G4137" s="117" t="s">
        <v>687</v>
      </c>
      <c r="H4137" s="434" t="s">
        <v>687</v>
      </c>
      <c r="W4137" s="117" t="s">
        <v>687</v>
      </c>
      <c r="X4137" s="117" t="s">
        <v>687</v>
      </c>
    </row>
    <row r="4138" spans="4:24" x14ac:dyDescent="0.25">
      <c r="D4138" s="117" t="s">
        <v>687</v>
      </c>
      <c r="E4138" s="117" t="s">
        <v>687</v>
      </c>
      <c r="F4138" s="117" t="s">
        <v>687</v>
      </c>
      <c r="G4138" s="117" t="s">
        <v>687</v>
      </c>
      <c r="H4138" s="434" t="s">
        <v>687</v>
      </c>
      <c r="W4138" s="117" t="s">
        <v>687</v>
      </c>
      <c r="X4138" s="117" t="s">
        <v>687</v>
      </c>
    </row>
    <row r="4139" spans="4:24" x14ac:dyDescent="0.25">
      <c r="D4139" s="117" t="s">
        <v>687</v>
      </c>
      <c r="E4139" s="117" t="s">
        <v>687</v>
      </c>
      <c r="F4139" s="117" t="s">
        <v>687</v>
      </c>
      <c r="G4139" s="117" t="s">
        <v>687</v>
      </c>
      <c r="H4139" s="434" t="s">
        <v>687</v>
      </c>
      <c r="W4139" s="117" t="s">
        <v>687</v>
      </c>
      <c r="X4139" s="117" t="s">
        <v>687</v>
      </c>
    </row>
    <row r="4140" spans="4:24" x14ac:dyDescent="0.25">
      <c r="D4140" s="117" t="s">
        <v>687</v>
      </c>
      <c r="E4140" s="117" t="s">
        <v>687</v>
      </c>
      <c r="F4140" s="117" t="s">
        <v>687</v>
      </c>
      <c r="G4140" s="117" t="s">
        <v>687</v>
      </c>
      <c r="H4140" s="434" t="s">
        <v>687</v>
      </c>
      <c r="W4140" s="117" t="s">
        <v>687</v>
      </c>
      <c r="X4140" s="117" t="s">
        <v>687</v>
      </c>
    </row>
    <row r="4141" spans="4:24" x14ac:dyDescent="0.25">
      <c r="D4141" s="117" t="s">
        <v>687</v>
      </c>
      <c r="E4141" s="117" t="s">
        <v>687</v>
      </c>
      <c r="F4141" s="117" t="s">
        <v>687</v>
      </c>
      <c r="G4141" s="117" t="s">
        <v>687</v>
      </c>
      <c r="H4141" s="434" t="s">
        <v>687</v>
      </c>
      <c r="W4141" s="117" t="s">
        <v>687</v>
      </c>
      <c r="X4141" s="117" t="s">
        <v>687</v>
      </c>
    </row>
    <row r="4142" spans="4:24" x14ac:dyDescent="0.25">
      <c r="D4142" s="117" t="s">
        <v>687</v>
      </c>
      <c r="E4142" s="117" t="s">
        <v>687</v>
      </c>
      <c r="F4142" s="117" t="s">
        <v>687</v>
      </c>
      <c r="G4142" s="117" t="s">
        <v>687</v>
      </c>
      <c r="H4142" s="434" t="s">
        <v>687</v>
      </c>
      <c r="W4142" s="117" t="s">
        <v>687</v>
      </c>
      <c r="X4142" s="117" t="s">
        <v>687</v>
      </c>
    </row>
    <row r="4143" spans="4:24" x14ac:dyDescent="0.25">
      <c r="D4143" s="117" t="s">
        <v>687</v>
      </c>
      <c r="E4143" s="117" t="s">
        <v>687</v>
      </c>
      <c r="F4143" s="117" t="s">
        <v>687</v>
      </c>
      <c r="G4143" s="117" t="s">
        <v>687</v>
      </c>
      <c r="H4143" s="434" t="s">
        <v>687</v>
      </c>
      <c r="W4143" s="117" t="s">
        <v>687</v>
      </c>
      <c r="X4143" s="117" t="s">
        <v>687</v>
      </c>
    </row>
    <row r="4144" spans="4:24" x14ac:dyDescent="0.25">
      <c r="D4144" s="117" t="s">
        <v>687</v>
      </c>
      <c r="E4144" s="117" t="s">
        <v>687</v>
      </c>
      <c r="F4144" s="117" t="s">
        <v>687</v>
      </c>
      <c r="G4144" s="117" t="s">
        <v>687</v>
      </c>
      <c r="H4144" s="434" t="s">
        <v>687</v>
      </c>
      <c r="W4144" s="117" t="s">
        <v>687</v>
      </c>
      <c r="X4144" s="117" t="s">
        <v>687</v>
      </c>
    </row>
    <row r="4145" spans="4:24" x14ac:dyDescent="0.25">
      <c r="D4145" s="117" t="s">
        <v>687</v>
      </c>
      <c r="E4145" s="117" t="s">
        <v>687</v>
      </c>
      <c r="F4145" s="117" t="s">
        <v>687</v>
      </c>
      <c r="G4145" s="117" t="s">
        <v>687</v>
      </c>
      <c r="H4145" s="434" t="s">
        <v>687</v>
      </c>
      <c r="W4145" s="117" t="s">
        <v>687</v>
      </c>
      <c r="X4145" s="117" t="s">
        <v>687</v>
      </c>
    </row>
    <row r="4146" spans="4:24" x14ac:dyDescent="0.25">
      <c r="D4146" s="117" t="s">
        <v>687</v>
      </c>
      <c r="E4146" s="117" t="s">
        <v>687</v>
      </c>
      <c r="F4146" s="117" t="s">
        <v>687</v>
      </c>
      <c r="G4146" s="117" t="s">
        <v>687</v>
      </c>
      <c r="H4146" s="434" t="s">
        <v>687</v>
      </c>
      <c r="W4146" s="117" t="s">
        <v>687</v>
      </c>
      <c r="X4146" s="117" t="s">
        <v>687</v>
      </c>
    </row>
    <row r="4147" spans="4:24" x14ac:dyDescent="0.25">
      <c r="D4147" s="117" t="s">
        <v>687</v>
      </c>
      <c r="E4147" s="117" t="s">
        <v>687</v>
      </c>
      <c r="F4147" s="117" t="s">
        <v>687</v>
      </c>
      <c r="G4147" s="117" t="s">
        <v>687</v>
      </c>
      <c r="H4147" s="434" t="s">
        <v>687</v>
      </c>
      <c r="W4147" s="117" t="s">
        <v>687</v>
      </c>
      <c r="X4147" s="117" t="s">
        <v>687</v>
      </c>
    </row>
    <row r="4148" spans="4:24" x14ac:dyDescent="0.25">
      <c r="D4148" s="117" t="s">
        <v>687</v>
      </c>
      <c r="E4148" s="117" t="s">
        <v>687</v>
      </c>
      <c r="F4148" s="117" t="s">
        <v>687</v>
      </c>
      <c r="G4148" s="117" t="s">
        <v>687</v>
      </c>
      <c r="H4148" s="434" t="s">
        <v>687</v>
      </c>
      <c r="W4148" s="117" t="s">
        <v>687</v>
      </c>
      <c r="X4148" s="117" t="s">
        <v>687</v>
      </c>
    </row>
    <row r="4149" spans="4:24" x14ac:dyDescent="0.25">
      <c r="D4149" s="117" t="s">
        <v>687</v>
      </c>
      <c r="E4149" s="117" t="s">
        <v>687</v>
      </c>
      <c r="F4149" s="117" t="s">
        <v>687</v>
      </c>
      <c r="G4149" s="117" t="s">
        <v>687</v>
      </c>
      <c r="H4149" s="434" t="s">
        <v>687</v>
      </c>
      <c r="W4149" s="117" t="s">
        <v>687</v>
      </c>
      <c r="X4149" s="117" t="s">
        <v>687</v>
      </c>
    </row>
    <row r="4150" spans="4:24" x14ac:dyDescent="0.25">
      <c r="D4150" s="117" t="s">
        <v>687</v>
      </c>
      <c r="E4150" s="117" t="s">
        <v>687</v>
      </c>
      <c r="F4150" s="117" t="s">
        <v>687</v>
      </c>
      <c r="G4150" s="117" t="s">
        <v>687</v>
      </c>
      <c r="H4150" s="434" t="s">
        <v>687</v>
      </c>
      <c r="W4150" s="117" t="s">
        <v>687</v>
      </c>
      <c r="X4150" s="117" t="s">
        <v>687</v>
      </c>
    </row>
    <row r="4151" spans="4:24" x14ac:dyDescent="0.25">
      <c r="D4151" s="117" t="s">
        <v>687</v>
      </c>
      <c r="E4151" s="117" t="s">
        <v>687</v>
      </c>
      <c r="F4151" s="117" t="s">
        <v>687</v>
      </c>
      <c r="G4151" s="117" t="s">
        <v>687</v>
      </c>
      <c r="H4151" s="434" t="s">
        <v>687</v>
      </c>
      <c r="W4151" s="117" t="s">
        <v>687</v>
      </c>
      <c r="X4151" s="117" t="s">
        <v>687</v>
      </c>
    </row>
    <row r="4152" spans="4:24" x14ac:dyDescent="0.25">
      <c r="D4152" s="117" t="s">
        <v>687</v>
      </c>
      <c r="E4152" s="117" t="s">
        <v>687</v>
      </c>
      <c r="F4152" s="117" t="s">
        <v>687</v>
      </c>
      <c r="G4152" s="117" t="s">
        <v>687</v>
      </c>
      <c r="H4152" s="434" t="s">
        <v>687</v>
      </c>
      <c r="W4152" s="117" t="s">
        <v>687</v>
      </c>
      <c r="X4152" s="117" t="s">
        <v>687</v>
      </c>
    </row>
    <row r="4153" spans="4:24" x14ac:dyDescent="0.25">
      <c r="D4153" s="117" t="s">
        <v>687</v>
      </c>
      <c r="E4153" s="117" t="s">
        <v>687</v>
      </c>
      <c r="F4153" s="117" t="s">
        <v>687</v>
      </c>
      <c r="G4153" s="117" t="s">
        <v>687</v>
      </c>
      <c r="H4153" s="434" t="s">
        <v>687</v>
      </c>
      <c r="W4153" s="117" t="s">
        <v>687</v>
      </c>
      <c r="X4153" s="117" t="s">
        <v>687</v>
      </c>
    </row>
    <row r="4154" spans="4:24" x14ac:dyDescent="0.25">
      <c r="D4154" s="117" t="s">
        <v>687</v>
      </c>
      <c r="E4154" s="117" t="s">
        <v>687</v>
      </c>
      <c r="F4154" s="117" t="s">
        <v>687</v>
      </c>
      <c r="G4154" s="117" t="s">
        <v>687</v>
      </c>
      <c r="H4154" s="434" t="s">
        <v>687</v>
      </c>
      <c r="W4154" s="117" t="s">
        <v>687</v>
      </c>
      <c r="X4154" s="117" t="s">
        <v>687</v>
      </c>
    </row>
    <row r="4155" spans="4:24" x14ac:dyDescent="0.25">
      <c r="D4155" s="117" t="s">
        <v>687</v>
      </c>
      <c r="E4155" s="117" t="s">
        <v>687</v>
      </c>
      <c r="F4155" s="117" t="s">
        <v>687</v>
      </c>
      <c r="G4155" s="117" t="s">
        <v>687</v>
      </c>
      <c r="H4155" s="434" t="s">
        <v>687</v>
      </c>
      <c r="W4155" s="117" t="s">
        <v>687</v>
      </c>
      <c r="X4155" s="117" t="s">
        <v>687</v>
      </c>
    </row>
    <row r="4156" spans="4:24" x14ac:dyDescent="0.25">
      <c r="D4156" s="117" t="s">
        <v>687</v>
      </c>
      <c r="E4156" s="117" t="s">
        <v>687</v>
      </c>
      <c r="F4156" s="117" t="s">
        <v>687</v>
      </c>
      <c r="G4156" s="117" t="s">
        <v>687</v>
      </c>
      <c r="H4156" s="434" t="s">
        <v>687</v>
      </c>
      <c r="W4156" s="117" t="s">
        <v>687</v>
      </c>
      <c r="X4156" s="117" t="s">
        <v>687</v>
      </c>
    </row>
    <row r="4157" spans="4:24" x14ac:dyDescent="0.25">
      <c r="D4157" s="117" t="s">
        <v>687</v>
      </c>
      <c r="E4157" s="117" t="s">
        <v>687</v>
      </c>
      <c r="F4157" s="117" t="s">
        <v>687</v>
      </c>
      <c r="G4157" s="117" t="s">
        <v>687</v>
      </c>
      <c r="H4157" s="434" t="s">
        <v>687</v>
      </c>
      <c r="W4157" s="117" t="s">
        <v>687</v>
      </c>
      <c r="X4157" s="117" t="s">
        <v>687</v>
      </c>
    </row>
    <row r="4158" spans="4:24" x14ac:dyDescent="0.25">
      <c r="D4158" s="117" t="s">
        <v>687</v>
      </c>
      <c r="E4158" s="117" t="s">
        <v>687</v>
      </c>
      <c r="F4158" s="117" t="s">
        <v>687</v>
      </c>
      <c r="G4158" s="117" t="s">
        <v>687</v>
      </c>
      <c r="H4158" s="434" t="s">
        <v>687</v>
      </c>
      <c r="W4158" s="117" t="s">
        <v>687</v>
      </c>
      <c r="X4158" s="117" t="s">
        <v>687</v>
      </c>
    </row>
    <row r="4159" spans="4:24" x14ac:dyDescent="0.25">
      <c r="D4159" s="117" t="s">
        <v>687</v>
      </c>
      <c r="E4159" s="117" t="s">
        <v>687</v>
      </c>
      <c r="F4159" s="117" t="s">
        <v>687</v>
      </c>
      <c r="G4159" s="117" t="s">
        <v>687</v>
      </c>
      <c r="H4159" s="434" t="s">
        <v>687</v>
      </c>
      <c r="W4159" s="117" t="s">
        <v>687</v>
      </c>
      <c r="X4159" s="117" t="s">
        <v>687</v>
      </c>
    </row>
    <row r="4160" spans="4:24" x14ac:dyDescent="0.25">
      <c r="D4160" s="117" t="s">
        <v>687</v>
      </c>
      <c r="E4160" s="117" t="s">
        <v>687</v>
      </c>
      <c r="F4160" s="117" t="s">
        <v>687</v>
      </c>
      <c r="G4160" s="117" t="s">
        <v>687</v>
      </c>
      <c r="H4160" s="434" t="s">
        <v>687</v>
      </c>
      <c r="W4160" s="117" t="s">
        <v>687</v>
      </c>
      <c r="X4160" s="117" t="s">
        <v>687</v>
      </c>
    </row>
    <row r="4161" spans="4:24" x14ac:dyDescent="0.25">
      <c r="D4161" s="117" t="s">
        <v>687</v>
      </c>
      <c r="E4161" s="117" t="s">
        <v>687</v>
      </c>
      <c r="F4161" s="117" t="s">
        <v>687</v>
      </c>
      <c r="G4161" s="117" t="s">
        <v>687</v>
      </c>
      <c r="H4161" s="434" t="s">
        <v>687</v>
      </c>
      <c r="W4161" s="117" t="s">
        <v>687</v>
      </c>
      <c r="X4161" s="117" t="s">
        <v>687</v>
      </c>
    </row>
    <row r="4162" spans="4:24" x14ac:dyDescent="0.25">
      <c r="D4162" s="117" t="s">
        <v>687</v>
      </c>
      <c r="E4162" s="117" t="s">
        <v>687</v>
      </c>
      <c r="F4162" s="117" t="s">
        <v>687</v>
      </c>
      <c r="G4162" s="117" t="s">
        <v>687</v>
      </c>
      <c r="H4162" s="434" t="s">
        <v>687</v>
      </c>
      <c r="W4162" s="117" t="s">
        <v>687</v>
      </c>
      <c r="X4162" s="117" t="s">
        <v>687</v>
      </c>
    </row>
    <row r="4163" spans="4:24" x14ac:dyDescent="0.25">
      <c r="D4163" s="117" t="s">
        <v>687</v>
      </c>
      <c r="E4163" s="117" t="s">
        <v>687</v>
      </c>
      <c r="F4163" s="117" t="s">
        <v>687</v>
      </c>
      <c r="G4163" s="117" t="s">
        <v>687</v>
      </c>
      <c r="H4163" s="434" t="s">
        <v>687</v>
      </c>
      <c r="W4163" s="117" t="s">
        <v>687</v>
      </c>
      <c r="X4163" s="117" t="s">
        <v>687</v>
      </c>
    </row>
    <row r="4164" spans="4:24" x14ac:dyDescent="0.25">
      <c r="D4164" s="117" t="s">
        <v>687</v>
      </c>
      <c r="E4164" s="117" t="s">
        <v>687</v>
      </c>
      <c r="F4164" s="117" t="s">
        <v>687</v>
      </c>
      <c r="G4164" s="117" t="s">
        <v>687</v>
      </c>
      <c r="H4164" s="434" t="s">
        <v>687</v>
      </c>
      <c r="W4164" s="117" t="s">
        <v>687</v>
      </c>
      <c r="X4164" s="117" t="s">
        <v>687</v>
      </c>
    </row>
    <row r="4165" spans="4:24" x14ac:dyDescent="0.25">
      <c r="D4165" s="117" t="s">
        <v>687</v>
      </c>
      <c r="E4165" s="117" t="s">
        <v>687</v>
      </c>
      <c r="F4165" s="117" t="s">
        <v>687</v>
      </c>
      <c r="G4165" s="117" t="s">
        <v>687</v>
      </c>
      <c r="H4165" s="434" t="s">
        <v>687</v>
      </c>
      <c r="W4165" s="117" t="s">
        <v>687</v>
      </c>
      <c r="X4165" s="117" t="s">
        <v>687</v>
      </c>
    </row>
    <row r="4166" spans="4:24" x14ac:dyDescent="0.25">
      <c r="D4166" s="117" t="s">
        <v>687</v>
      </c>
      <c r="E4166" s="117" t="s">
        <v>687</v>
      </c>
      <c r="F4166" s="117" t="s">
        <v>687</v>
      </c>
      <c r="G4166" s="117" t="s">
        <v>687</v>
      </c>
      <c r="H4166" s="434" t="s">
        <v>687</v>
      </c>
      <c r="W4166" s="117" t="s">
        <v>687</v>
      </c>
      <c r="X4166" s="117" t="s">
        <v>687</v>
      </c>
    </row>
    <row r="4167" spans="4:24" x14ac:dyDescent="0.25">
      <c r="D4167" s="117" t="s">
        <v>687</v>
      </c>
      <c r="E4167" s="117" t="s">
        <v>687</v>
      </c>
      <c r="F4167" s="117" t="s">
        <v>687</v>
      </c>
      <c r="G4167" s="117" t="s">
        <v>687</v>
      </c>
      <c r="H4167" s="434" t="s">
        <v>687</v>
      </c>
      <c r="W4167" s="117" t="s">
        <v>687</v>
      </c>
      <c r="X4167" s="117" t="s">
        <v>687</v>
      </c>
    </row>
    <row r="4168" spans="4:24" x14ac:dyDescent="0.25">
      <c r="D4168" s="117" t="s">
        <v>687</v>
      </c>
      <c r="E4168" s="117" t="s">
        <v>687</v>
      </c>
      <c r="F4168" s="117" t="s">
        <v>687</v>
      </c>
      <c r="G4168" s="117" t="s">
        <v>687</v>
      </c>
      <c r="H4168" s="434" t="s">
        <v>687</v>
      </c>
      <c r="W4168" s="117" t="s">
        <v>687</v>
      </c>
      <c r="X4168" s="117" t="s">
        <v>687</v>
      </c>
    </row>
    <row r="4169" spans="4:24" x14ac:dyDescent="0.25">
      <c r="D4169" s="117" t="s">
        <v>687</v>
      </c>
      <c r="E4169" s="117" t="s">
        <v>687</v>
      </c>
      <c r="F4169" s="117" t="s">
        <v>687</v>
      </c>
      <c r="G4169" s="117" t="s">
        <v>687</v>
      </c>
      <c r="H4169" s="434" t="s">
        <v>687</v>
      </c>
      <c r="W4169" s="117" t="s">
        <v>687</v>
      </c>
      <c r="X4169" s="117" t="s">
        <v>687</v>
      </c>
    </row>
    <row r="4170" spans="4:24" x14ac:dyDescent="0.25">
      <c r="D4170" s="117" t="s">
        <v>687</v>
      </c>
      <c r="E4170" s="117" t="s">
        <v>687</v>
      </c>
      <c r="F4170" s="117" t="s">
        <v>687</v>
      </c>
      <c r="G4170" s="117" t="s">
        <v>687</v>
      </c>
      <c r="H4170" s="434" t="s">
        <v>687</v>
      </c>
      <c r="W4170" s="117" t="s">
        <v>687</v>
      </c>
      <c r="X4170" s="117" t="s">
        <v>687</v>
      </c>
    </row>
    <row r="4171" spans="4:24" x14ac:dyDescent="0.25">
      <c r="D4171" s="117" t="s">
        <v>687</v>
      </c>
      <c r="E4171" s="117" t="s">
        <v>687</v>
      </c>
      <c r="F4171" s="117" t="s">
        <v>687</v>
      </c>
      <c r="G4171" s="117" t="s">
        <v>687</v>
      </c>
      <c r="H4171" s="434" t="s">
        <v>687</v>
      </c>
      <c r="W4171" s="117" t="s">
        <v>687</v>
      </c>
      <c r="X4171" s="117" t="s">
        <v>687</v>
      </c>
    </row>
    <row r="4172" spans="4:24" x14ac:dyDescent="0.25">
      <c r="D4172" s="117" t="s">
        <v>687</v>
      </c>
      <c r="E4172" s="117" t="s">
        <v>687</v>
      </c>
      <c r="F4172" s="117" t="s">
        <v>687</v>
      </c>
      <c r="G4172" s="117" t="s">
        <v>687</v>
      </c>
      <c r="H4172" s="434" t="s">
        <v>687</v>
      </c>
      <c r="W4172" s="117" t="s">
        <v>687</v>
      </c>
      <c r="X4172" s="117" t="s">
        <v>687</v>
      </c>
    </row>
    <row r="4173" spans="4:24" x14ac:dyDescent="0.25">
      <c r="D4173" s="117" t="s">
        <v>687</v>
      </c>
      <c r="E4173" s="117" t="s">
        <v>687</v>
      </c>
      <c r="F4173" s="117" t="s">
        <v>687</v>
      </c>
      <c r="G4173" s="117" t="s">
        <v>687</v>
      </c>
      <c r="H4173" s="434" t="s">
        <v>687</v>
      </c>
      <c r="W4173" s="117" t="s">
        <v>687</v>
      </c>
      <c r="X4173" s="117" t="s">
        <v>687</v>
      </c>
    </row>
    <row r="4174" spans="4:24" x14ac:dyDescent="0.25">
      <c r="D4174" s="117" t="s">
        <v>687</v>
      </c>
      <c r="E4174" s="117" t="s">
        <v>687</v>
      </c>
      <c r="F4174" s="117" t="s">
        <v>687</v>
      </c>
      <c r="G4174" s="117" t="s">
        <v>687</v>
      </c>
      <c r="H4174" s="434" t="s">
        <v>687</v>
      </c>
      <c r="W4174" s="117" t="s">
        <v>687</v>
      </c>
      <c r="X4174" s="117" t="s">
        <v>687</v>
      </c>
    </row>
    <row r="4175" spans="4:24" x14ac:dyDescent="0.25">
      <c r="D4175" s="117" t="s">
        <v>687</v>
      </c>
      <c r="E4175" s="117" t="s">
        <v>687</v>
      </c>
      <c r="F4175" s="117" t="s">
        <v>687</v>
      </c>
      <c r="G4175" s="117" t="s">
        <v>687</v>
      </c>
      <c r="H4175" s="434" t="s">
        <v>687</v>
      </c>
      <c r="W4175" s="117" t="s">
        <v>687</v>
      </c>
      <c r="X4175" s="117" t="s">
        <v>687</v>
      </c>
    </row>
    <row r="4176" spans="4:24" x14ac:dyDescent="0.25">
      <c r="D4176" s="117" t="s">
        <v>687</v>
      </c>
      <c r="E4176" s="117" t="s">
        <v>687</v>
      </c>
      <c r="F4176" s="117" t="s">
        <v>687</v>
      </c>
      <c r="G4176" s="117" t="s">
        <v>687</v>
      </c>
      <c r="H4176" s="434" t="s">
        <v>687</v>
      </c>
      <c r="W4176" s="117" t="s">
        <v>687</v>
      </c>
      <c r="X4176" s="117" t="s">
        <v>687</v>
      </c>
    </row>
    <row r="4177" spans="4:24" x14ac:dyDescent="0.25">
      <c r="D4177" s="117" t="s">
        <v>687</v>
      </c>
      <c r="E4177" s="117" t="s">
        <v>687</v>
      </c>
      <c r="F4177" s="117" t="s">
        <v>687</v>
      </c>
      <c r="G4177" s="117" t="s">
        <v>687</v>
      </c>
      <c r="H4177" s="434" t="s">
        <v>687</v>
      </c>
      <c r="W4177" s="117" t="s">
        <v>687</v>
      </c>
      <c r="X4177" s="117" t="s">
        <v>687</v>
      </c>
    </row>
    <row r="4178" spans="4:24" x14ac:dyDescent="0.25">
      <c r="D4178" s="117" t="s">
        <v>687</v>
      </c>
      <c r="E4178" s="117" t="s">
        <v>687</v>
      </c>
      <c r="F4178" s="117" t="s">
        <v>687</v>
      </c>
      <c r="G4178" s="117" t="s">
        <v>687</v>
      </c>
      <c r="H4178" s="434" t="s">
        <v>687</v>
      </c>
      <c r="W4178" s="117" t="s">
        <v>687</v>
      </c>
      <c r="X4178" s="117" t="s">
        <v>687</v>
      </c>
    </row>
    <row r="4179" spans="4:24" x14ac:dyDescent="0.25">
      <c r="D4179" s="117" t="s">
        <v>687</v>
      </c>
      <c r="E4179" s="117" t="s">
        <v>687</v>
      </c>
      <c r="F4179" s="117" t="s">
        <v>687</v>
      </c>
      <c r="G4179" s="117" t="s">
        <v>687</v>
      </c>
      <c r="H4179" s="434" t="s">
        <v>687</v>
      </c>
      <c r="W4179" s="117" t="s">
        <v>687</v>
      </c>
      <c r="X4179" s="117" t="s">
        <v>687</v>
      </c>
    </row>
    <row r="4180" spans="4:24" x14ac:dyDescent="0.25">
      <c r="D4180" s="117" t="s">
        <v>687</v>
      </c>
      <c r="E4180" s="117" t="s">
        <v>687</v>
      </c>
      <c r="F4180" s="117" t="s">
        <v>687</v>
      </c>
      <c r="G4180" s="117" t="s">
        <v>687</v>
      </c>
      <c r="H4180" s="434" t="s">
        <v>687</v>
      </c>
      <c r="W4180" s="117" t="s">
        <v>687</v>
      </c>
      <c r="X4180" s="117" t="s">
        <v>687</v>
      </c>
    </row>
    <row r="4181" spans="4:24" x14ac:dyDescent="0.25">
      <c r="D4181" s="117" t="s">
        <v>687</v>
      </c>
      <c r="E4181" s="117" t="s">
        <v>687</v>
      </c>
      <c r="F4181" s="117" t="s">
        <v>687</v>
      </c>
      <c r="G4181" s="117" t="s">
        <v>687</v>
      </c>
      <c r="H4181" s="434" t="s">
        <v>687</v>
      </c>
      <c r="W4181" s="117" t="s">
        <v>687</v>
      </c>
      <c r="X4181" s="117" t="s">
        <v>687</v>
      </c>
    </row>
    <row r="4182" spans="4:24" x14ac:dyDescent="0.25">
      <c r="D4182" s="117" t="s">
        <v>687</v>
      </c>
      <c r="E4182" s="117" t="s">
        <v>687</v>
      </c>
      <c r="F4182" s="117" t="s">
        <v>687</v>
      </c>
      <c r="G4182" s="117" t="s">
        <v>687</v>
      </c>
      <c r="H4182" s="434" t="s">
        <v>687</v>
      </c>
      <c r="W4182" s="117" t="s">
        <v>687</v>
      </c>
      <c r="X4182" s="117" t="s">
        <v>687</v>
      </c>
    </row>
    <row r="4183" spans="4:24" x14ac:dyDescent="0.25">
      <c r="D4183" s="117" t="s">
        <v>687</v>
      </c>
      <c r="E4183" s="117" t="s">
        <v>687</v>
      </c>
      <c r="F4183" s="117" t="s">
        <v>687</v>
      </c>
      <c r="G4183" s="117" t="s">
        <v>687</v>
      </c>
      <c r="H4183" s="434" t="s">
        <v>687</v>
      </c>
      <c r="W4183" s="117" t="s">
        <v>687</v>
      </c>
      <c r="X4183" s="117" t="s">
        <v>687</v>
      </c>
    </row>
    <row r="4184" spans="4:24" x14ac:dyDescent="0.25">
      <c r="D4184" s="117" t="s">
        <v>687</v>
      </c>
      <c r="E4184" s="117" t="s">
        <v>687</v>
      </c>
      <c r="F4184" s="117" t="s">
        <v>687</v>
      </c>
      <c r="G4184" s="117" t="s">
        <v>687</v>
      </c>
      <c r="H4184" s="434" t="s">
        <v>687</v>
      </c>
      <c r="W4184" s="117" t="s">
        <v>687</v>
      </c>
      <c r="X4184" s="117" t="s">
        <v>687</v>
      </c>
    </row>
    <row r="4185" spans="4:24" x14ac:dyDescent="0.25">
      <c r="D4185" s="117" t="s">
        <v>687</v>
      </c>
      <c r="E4185" s="117" t="s">
        <v>687</v>
      </c>
      <c r="F4185" s="117" t="s">
        <v>687</v>
      </c>
      <c r="G4185" s="117" t="s">
        <v>687</v>
      </c>
      <c r="H4185" s="434" t="s">
        <v>687</v>
      </c>
      <c r="W4185" s="117" t="s">
        <v>687</v>
      </c>
      <c r="X4185" s="117" t="s">
        <v>687</v>
      </c>
    </row>
    <row r="4186" spans="4:24" x14ac:dyDescent="0.25">
      <c r="D4186" s="117" t="s">
        <v>687</v>
      </c>
      <c r="E4186" s="117" t="s">
        <v>687</v>
      </c>
      <c r="F4186" s="117" t="s">
        <v>687</v>
      </c>
      <c r="G4186" s="117" t="s">
        <v>687</v>
      </c>
      <c r="H4186" s="434" t="s">
        <v>687</v>
      </c>
      <c r="W4186" s="117" t="s">
        <v>687</v>
      </c>
      <c r="X4186" s="117" t="s">
        <v>687</v>
      </c>
    </row>
    <row r="4187" spans="4:24" x14ac:dyDescent="0.25">
      <c r="D4187" s="117" t="s">
        <v>687</v>
      </c>
      <c r="E4187" s="117" t="s">
        <v>687</v>
      </c>
      <c r="F4187" s="117" t="s">
        <v>687</v>
      </c>
      <c r="G4187" s="117" t="s">
        <v>687</v>
      </c>
      <c r="H4187" s="434" t="s">
        <v>687</v>
      </c>
      <c r="W4187" s="117" t="s">
        <v>687</v>
      </c>
      <c r="X4187" s="117" t="s">
        <v>687</v>
      </c>
    </row>
    <row r="4188" spans="4:24" x14ac:dyDescent="0.25">
      <c r="D4188" s="117" t="s">
        <v>687</v>
      </c>
      <c r="E4188" s="117" t="s">
        <v>687</v>
      </c>
      <c r="F4188" s="117" t="s">
        <v>687</v>
      </c>
      <c r="G4188" s="117" t="s">
        <v>687</v>
      </c>
      <c r="H4188" s="434" t="s">
        <v>687</v>
      </c>
      <c r="W4188" s="117" t="s">
        <v>687</v>
      </c>
      <c r="X4188" s="117" t="s">
        <v>687</v>
      </c>
    </row>
    <row r="4189" spans="4:24" x14ac:dyDescent="0.25">
      <c r="D4189" s="117" t="s">
        <v>687</v>
      </c>
      <c r="E4189" s="117" t="s">
        <v>687</v>
      </c>
      <c r="F4189" s="117" t="s">
        <v>687</v>
      </c>
      <c r="G4189" s="117" t="s">
        <v>687</v>
      </c>
      <c r="H4189" s="434" t="s">
        <v>687</v>
      </c>
      <c r="W4189" s="117" t="s">
        <v>687</v>
      </c>
      <c r="X4189" s="117" t="s">
        <v>687</v>
      </c>
    </row>
    <row r="4190" spans="4:24" x14ac:dyDescent="0.25">
      <c r="D4190" s="117" t="s">
        <v>687</v>
      </c>
      <c r="E4190" s="117" t="s">
        <v>687</v>
      </c>
      <c r="F4190" s="117" t="s">
        <v>687</v>
      </c>
      <c r="G4190" s="117" t="s">
        <v>687</v>
      </c>
      <c r="H4190" s="434" t="s">
        <v>687</v>
      </c>
      <c r="W4190" s="117" t="s">
        <v>687</v>
      </c>
      <c r="X4190" s="117" t="s">
        <v>687</v>
      </c>
    </row>
    <row r="4191" spans="4:24" x14ac:dyDescent="0.25">
      <c r="D4191" s="117" t="s">
        <v>687</v>
      </c>
      <c r="E4191" s="117" t="s">
        <v>687</v>
      </c>
      <c r="F4191" s="117" t="s">
        <v>687</v>
      </c>
      <c r="G4191" s="117" t="s">
        <v>687</v>
      </c>
      <c r="H4191" s="434" t="s">
        <v>687</v>
      </c>
      <c r="W4191" s="117" t="s">
        <v>687</v>
      </c>
      <c r="X4191" s="117" t="s">
        <v>687</v>
      </c>
    </row>
    <row r="4192" spans="4:24" x14ac:dyDescent="0.25">
      <c r="D4192" s="117" t="s">
        <v>687</v>
      </c>
      <c r="E4192" s="117" t="s">
        <v>687</v>
      </c>
      <c r="F4192" s="117" t="s">
        <v>687</v>
      </c>
      <c r="G4192" s="117" t="s">
        <v>687</v>
      </c>
      <c r="H4192" s="434" t="s">
        <v>687</v>
      </c>
      <c r="W4192" s="117" t="s">
        <v>687</v>
      </c>
      <c r="X4192" s="117" t="s">
        <v>687</v>
      </c>
    </row>
    <row r="4193" spans="4:24" x14ac:dyDescent="0.25">
      <c r="D4193" s="117" t="s">
        <v>687</v>
      </c>
      <c r="E4193" s="117" t="s">
        <v>687</v>
      </c>
      <c r="F4193" s="117" t="s">
        <v>687</v>
      </c>
      <c r="G4193" s="117" t="s">
        <v>687</v>
      </c>
      <c r="H4193" s="434" t="s">
        <v>687</v>
      </c>
      <c r="W4193" s="117" t="s">
        <v>687</v>
      </c>
      <c r="X4193" s="117" t="s">
        <v>687</v>
      </c>
    </row>
    <row r="4194" spans="4:24" x14ac:dyDescent="0.25">
      <c r="D4194" s="117" t="s">
        <v>687</v>
      </c>
      <c r="E4194" s="117" t="s">
        <v>687</v>
      </c>
      <c r="F4194" s="117" t="s">
        <v>687</v>
      </c>
      <c r="G4194" s="117" t="s">
        <v>687</v>
      </c>
      <c r="H4194" s="434" t="s">
        <v>687</v>
      </c>
      <c r="W4194" s="117" t="s">
        <v>687</v>
      </c>
      <c r="X4194" s="117" t="s">
        <v>687</v>
      </c>
    </row>
    <row r="4195" spans="4:24" x14ac:dyDescent="0.25">
      <c r="D4195" s="117" t="s">
        <v>687</v>
      </c>
      <c r="E4195" s="117" t="s">
        <v>687</v>
      </c>
      <c r="F4195" s="117" t="s">
        <v>687</v>
      </c>
      <c r="G4195" s="117" t="s">
        <v>687</v>
      </c>
      <c r="H4195" s="434" t="s">
        <v>687</v>
      </c>
      <c r="W4195" s="117" t="s">
        <v>687</v>
      </c>
      <c r="X4195" s="117" t="s">
        <v>687</v>
      </c>
    </row>
    <row r="4196" spans="4:24" x14ac:dyDescent="0.25">
      <c r="D4196" s="117" t="s">
        <v>687</v>
      </c>
      <c r="E4196" s="117" t="s">
        <v>687</v>
      </c>
      <c r="F4196" s="117" t="s">
        <v>687</v>
      </c>
      <c r="G4196" s="117" t="s">
        <v>687</v>
      </c>
      <c r="H4196" s="434" t="s">
        <v>687</v>
      </c>
      <c r="W4196" s="117" t="s">
        <v>687</v>
      </c>
      <c r="X4196" s="117" t="s">
        <v>687</v>
      </c>
    </row>
    <row r="4197" spans="4:24" x14ac:dyDescent="0.25">
      <c r="D4197" s="117" t="s">
        <v>687</v>
      </c>
      <c r="E4197" s="117" t="s">
        <v>687</v>
      </c>
      <c r="F4197" s="117" t="s">
        <v>687</v>
      </c>
      <c r="G4197" s="117" t="s">
        <v>687</v>
      </c>
      <c r="H4197" s="434" t="s">
        <v>687</v>
      </c>
      <c r="W4197" s="117" t="s">
        <v>687</v>
      </c>
      <c r="X4197" s="117" t="s">
        <v>687</v>
      </c>
    </row>
    <row r="4198" spans="4:24" x14ac:dyDescent="0.25">
      <c r="D4198" s="117" t="s">
        <v>687</v>
      </c>
      <c r="E4198" s="117" t="s">
        <v>687</v>
      </c>
      <c r="F4198" s="117" t="s">
        <v>687</v>
      </c>
      <c r="G4198" s="117" t="s">
        <v>687</v>
      </c>
      <c r="H4198" s="434" t="s">
        <v>687</v>
      </c>
      <c r="W4198" s="117" t="s">
        <v>687</v>
      </c>
      <c r="X4198" s="117" t="s">
        <v>687</v>
      </c>
    </row>
    <row r="4199" spans="4:24" x14ac:dyDescent="0.25">
      <c r="D4199" s="117" t="s">
        <v>687</v>
      </c>
      <c r="E4199" s="117" t="s">
        <v>687</v>
      </c>
      <c r="F4199" s="117" t="s">
        <v>687</v>
      </c>
      <c r="G4199" s="117" t="s">
        <v>687</v>
      </c>
      <c r="H4199" s="434" t="s">
        <v>687</v>
      </c>
      <c r="W4199" s="117" t="s">
        <v>687</v>
      </c>
      <c r="X4199" s="117" t="s">
        <v>687</v>
      </c>
    </row>
    <row r="4200" spans="4:24" x14ac:dyDescent="0.25">
      <c r="D4200" s="117" t="s">
        <v>687</v>
      </c>
      <c r="E4200" s="117" t="s">
        <v>687</v>
      </c>
      <c r="F4200" s="117" t="s">
        <v>687</v>
      </c>
      <c r="G4200" s="117" t="s">
        <v>687</v>
      </c>
      <c r="H4200" s="434" t="s">
        <v>687</v>
      </c>
      <c r="W4200" s="117" t="s">
        <v>687</v>
      </c>
      <c r="X4200" s="117" t="s">
        <v>687</v>
      </c>
    </row>
    <row r="4201" spans="4:24" x14ac:dyDescent="0.25">
      <c r="D4201" s="117" t="s">
        <v>687</v>
      </c>
      <c r="E4201" s="117" t="s">
        <v>687</v>
      </c>
      <c r="F4201" s="117" t="s">
        <v>687</v>
      </c>
      <c r="G4201" s="117" t="s">
        <v>687</v>
      </c>
      <c r="H4201" s="434" t="s">
        <v>687</v>
      </c>
      <c r="W4201" s="117" t="s">
        <v>687</v>
      </c>
      <c r="X4201" s="117" t="s">
        <v>687</v>
      </c>
    </row>
    <row r="4202" spans="4:24" x14ac:dyDescent="0.25">
      <c r="D4202" s="117" t="s">
        <v>687</v>
      </c>
      <c r="E4202" s="117" t="s">
        <v>687</v>
      </c>
      <c r="F4202" s="117" t="s">
        <v>687</v>
      </c>
      <c r="G4202" s="117" t="s">
        <v>687</v>
      </c>
      <c r="H4202" s="434" t="s">
        <v>687</v>
      </c>
      <c r="W4202" s="117" t="s">
        <v>687</v>
      </c>
      <c r="X4202" s="117" t="s">
        <v>687</v>
      </c>
    </row>
    <row r="4203" spans="4:24" x14ac:dyDescent="0.25">
      <c r="D4203" s="117" t="s">
        <v>687</v>
      </c>
      <c r="E4203" s="117" t="s">
        <v>687</v>
      </c>
      <c r="F4203" s="117" t="s">
        <v>687</v>
      </c>
      <c r="G4203" s="117" t="s">
        <v>687</v>
      </c>
      <c r="H4203" s="434" t="s">
        <v>687</v>
      </c>
      <c r="W4203" s="117" t="s">
        <v>687</v>
      </c>
      <c r="X4203" s="117" t="s">
        <v>687</v>
      </c>
    </row>
    <row r="4204" spans="4:24" x14ac:dyDescent="0.25">
      <c r="D4204" s="117" t="s">
        <v>687</v>
      </c>
      <c r="E4204" s="117" t="s">
        <v>687</v>
      </c>
      <c r="F4204" s="117" t="s">
        <v>687</v>
      </c>
      <c r="G4204" s="117" t="s">
        <v>687</v>
      </c>
      <c r="H4204" s="434" t="s">
        <v>687</v>
      </c>
      <c r="W4204" s="117" t="s">
        <v>687</v>
      </c>
      <c r="X4204" s="117" t="s">
        <v>687</v>
      </c>
    </row>
    <row r="4205" spans="4:24" x14ac:dyDescent="0.25">
      <c r="D4205" s="117" t="s">
        <v>687</v>
      </c>
      <c r="E4205" s="117" t="s">
        <v>687</v>
      </c>
      <c r="F4205" s="117" t="s">
        <v>687</v>
      </c>
      <c r="G4205" s="117" t="s">
        <v>687</v>
      </c>
      <c r="H4205" s="434" t="s">
        <v>687</v>
      </c>
      <c r="W4205" s="117" t="s">
        <v>687</v>
      </c>
      <c r="X4205" s="117" t="s">
        <v>687</v>
      </c>
    </row>
    <row r="4206" spans="4:24" x14ac:dyDescent="0.25">
      <c r="D4206" s="117" t="s">
        <v>687</v>
      </c>
      <c r="E4206" s="117" t="s">
        <v>687</v>
      </c>
      <c r="F4206" s="117" t="s">
        <v>687</v>
      </c>
      <c r="G4206" s="117" t="s">
        <v>687</v>
      </c>
      <c r="H4206" s="434" t="s">
        <v>687</v>
      </c>
      <c r="W4206" s="117" t="s">
        <v>687</v>
      </c>
      <c r="X4206" s="117" t="s">
        <v>687</v>
      </c>
    </row>
    <row r="4207" spans="4:24" x14ac:dyDescent="0.25">
      <c r="D4207" s="117" t="s">
        <v>687</v>
      </c>
      <c r="E4207" s="117" t="s">
        <v>687</v>
      </c>
      <c r="F4207" s="117" t="s">
        <v>687</v>
      </c>
      <c r="G4207" s="117" t="s">
        <v>687</v>
      </c>
      <c r="H4207" s="434" t="s">
        <v>687</v>
      </c>
      <c r="W4207" s="117" t="s">
        <v>687</v>
      </c>
      <c r="X4207" s="117" t="s">
        <v>687</v>
      </c>
    </row>
    <row r="4208" spans="4:24" x14ac:dyDescent="0.25">
      <c r="D4208" s="117" t="s">
        <v>687</v>
      </c>
      <c r="E4208" s="117" t="s">
        <v>687</v>
      </c>
      <c r="F4208" s="117" t="s">
        <v>687</v>
      </c>
      <c r="G4208" s="117" t="s">
        <v>687</v>
      </c>
      <c r="H4208" s="434" t="s">
        <v>687</v>
      </c>
      <c r="W4208" s="117" t="s">
        <v>687</v>
      </c>
      <c r="X4208" s="117" t="s">
        <v>687</v>
      </c>
    </row>
    <row r="4209" spans="4:24" x14ac:dyDescent="0.25">
      <c r="D4209" s="117" t="s">
        <v>687</v>
      </c>
      <c r="E4209" s="117" t="s">
        <v>687</v>
      </c>
      <c r="F4209" s="117" t="s">
        <v>687</v>
      </c>
      <c r="G4209" s="117" t="s">
        <v>687</v>
      </c>
      <c r="H4209" s="434" t="s">
        <v>687</v>
      </c>
      <c r="W4209" s="117" t="s">
        <v>687</v>
      </c>
      <c r="X4209" s="117" t="s">
        <v>687</v>
      </c>
    </row>
    <row r="4210" spans="4:24" x14ac:dyDescent="0.25">
      <c r="D4210" s="117" t="s">
        <v>687</v>
      </c>
      <c r="E4210" s="117" t="s">
        <v>687</v>
      </c>
      <c r="F4210" s="117" t="s">
        <v>687</v>
      </c>
      <c r="G4210" s="117" t="s">
        <v>687</v>
      </c>
      <c r="H4210" s="434" t="s">
        <v>687</v>
      </c>
      <c r="W4210" s="117" t="s">
        <v>687</v>
      </c>
      <c r="X4210" s="117" t="s">
        <v>687</v>
      </c>
    </row>
    <row r="4211" spans="4:24" x14ac:dyDescent="0.25">
      <c r="D4211" s="117" t="s">
        <v>687</v>
      </c>
      <c r="E4211" s="117" t="s">
        <v>687</v>
      </c>
      <c r="F4211" s="117" t="s">
        <v>687</v>
      </c>
      <c r="G4211" s="117" t="s">
        <v>687</v>
      </c>
      <c r="H4211" s="434" t="s">
        <v>687</v>
      </c>
      <c r="W4211" s="117" t="s">
        <v>687</v>
      </c>
      <c r="X4211" s="117" t="s">
        <v>687</v>
      </c>
    </row>
    <row r="4212" spans="4:24" x14ac:dyDescent="0.25">
      <c r="D4212" s="117" t="s">
        <v>687</v>
      </c>
      <c r="E4212" s="117" t="s">
        <v>687</v>
      </c>
      <c r="F4212" s="117" t="s">
        <v>687</v>
      </c>
      <c r="G4212" s="117" t="s">
        <v>687</v>
      </c>
      <c r="H4212" s="434" t="s">
        <v>687</v>
      </c>
      <c r="W4212" s="117" t="s">
        <v>687</v>
      </c>
      <c r="X4212" s="117" t="s">
        <v>687</v>
      </c>
    </row>
    <row r="4213" spans="4:24" x14ac:dyDescent="0.25">
      <c r="D4213" s="117" t="s">
        <v>687</v>
      </c>
      <c r="E4213" s="117" t="s">
        <v>687</v>
      </c>
      <c r="F4213" s="117" t="s">
        <v>687</v>
      </c>
      <c r="G4213" s="117" t="s">
        <v>687</v>
      </c>
      <c r="H4213" s="434" t="s">
        <v>687</v>
      </c>
      <c r="W4213" s="117" t="s">
        <v>687</v>
      </c>
      <c r="X4213" s="117" t="s">
        <v>687</v>
      </c>
    </row>
    <row r="4214" spans="4:24" x14ac:dyDescent="0.25">
      <c r="D4214" s="117" t="s">
        <v>687</v>
      </c>
      <c r="E4214" s="117" t="s">
        <v>687</v>
      </c>
      <c r="F4214" s="117" t="s">
        <v>687</v>
      </c>
      <c r="G4214" s="117" t="s">
        <v>687</v>
      </c>
      <c r="H4214" s="434" t="s">
        <v>687</v>
      </c>
      <c r="W4214" s="117" t="s">
        <v>687</v>
      </c>
      <c r="X4214" s="117" t="s">
        <v>687</v>
      </c>
    </row>
    <row r="4215" spans="4:24" x14ac:dyDescent="0.25">
      <c r="D4215" s="117" t="s">
        <v>687</v>
      </c>
      <c r="E4215" s="117" t="s">
        <v>687</v>
      </c>
      <c r="F4215" s="117" t="s">
        <v>687</v>
      </c>
      <c r="G4215" s="117" t="s">
        <v>687</v>
      </c>
      <c r="H4215" s="434" t="s">
        <v>687</v>
      </c>
      <c r="W4215" s="117" t="s">
        <v>687</v>
      </c>
      <c r="X4215" s="117" t="s">
        <v>687</v>
      </c>
    </row>
    <row r="4216" spans="4:24" x14ac:dyDescent="0.25">
      <c r="D4216" s="117" t="s">
        <v>687</v>
      </c>
      <c r="E4216" s="117" t="s">
        <v>687</v>
      </c>
      <c r="F4216" s="117" t="s">
        <v>687</v>
      </c>
      <c r="G4216" s="117" t="s">
        <v>687</v>
      </c>
      <c r="H4216" s="434" t="s">
        <v>687</v>
      </c>
      <c r="W4216" s="117" t="s">
        <v>687</v>
      </c>
      <c r="X4216" s="117" t="s">
        <v>687</v>
      </c>
    </row>
    <row r="4217" spans="4:24" x14ac:dyDescent="0.25">
      <c r="D4217" s="117" t="s">
        <v>687</v>
      </c>
      <c r="E4217" s="117" t="s">
        <v>687</v>
      </c>
      <c r="F4217" s="117" t="s">
        <v>687</v>
      </c>
      <c r="G4217" s="117" t="s">
        <v>687</v>
      </c>
      <c r="H4217" s="434" t="s">
        <v>687</v>
      </c>
      <c r="W4217" s="117" t="s">
        <v>687</v>
      </c>
      <c r="X4217" s="117" t="s">
        <v>687</v>
      </c>
    </row>
    <row r="4218" spans="4:24" x14ac:dyDescent="0.25">
      <c r="D4218" s="117" t="s">
        <v>687</v>
      </c>
      <c r="E4218" s="117" t="s">
        <v>687</v>
      </c>
      <c r="F4218" s="117" t="s">
        <v>687</v>
      </c>
      <c r="G4218" s="117" t="s">
        <v>687</v>
      </c>
      <c r="H4218" s="434" t="s">
        <v>687</v>
      </c>
      <c r="W4218" s="117" t="s">
        <v>687</v>
      </c>
      <c r="X4218" s="117" t="s">
        <v>687</v>
      </c>
    </row>
    <row r="4219" spans="4:24" x14ac:dyDescent="0.25">
      <c r="D4219" s="117" t="s">
        <v>687</v>
      </c>
      <c r="E4219" s="117" t="s">
        <v>687</v>
      </c>
      <c r="F4219" s="117" t="s">
        <v>687</v>
      </c>
      <c r="G4219" s="117" t="s">
        <v>687</v>
      </c>
      <c r="H4219" s="434" t="s">
        <v>687</v>
      </c>
      <c r="W4219" s="117" t="s">
        <v>687</v>
      </c>
      <c r="X4219" s="117" t="s">
        <v>687</v>
      </c>
    </row>
    <row r="4220" spans="4:24" x14ac:dyDescent="0.25">
      <c r="D4220" s="117" t="s">
        <v>687</v>
      </c>
      <c r="E4220" s="117" t="s">
        <v>687</v>
      </c>
      <c r="F4220" s="117" t="s">
        <v>687</v>
      </c>
      <c r="G4220" s="117" t="s">
        <v>687</v>
      </c>
      <c r="H4220" s="434" t="s">
        <v>687</v>
      </c>
      <c r="W4220" s="117" t="s">
        <v>687</v>
      </c>
      <c r="X4220" s="117" t="s">
        <v>687</v>
      </c>
    </row>
    <row r="4221" spans="4:24" x14ac:dyDescent="0.25">
      <c r="D4221" s="117" t="s">
        <v>687</v>
      </c>
      <c r="E4221" s="117" t="s">
        <v>687</v>
      </c>
      <c r="F4221" s="117" t="s">
        <v>687</v>
      </c>
      <c r="G4221" s="117" t="s">
        <v>687</v>
      </c>
      <c r="H4221" s="434" t="s">
        <v>687</v>
      </c>
      <c r="W4221" s="117" t="s">
        <v>687</v>
      </c>
      <c r="X4221" s="117" t="s">
        <v>687</v>
      </c>
    </row>
    <row r="4222" spans="4:24" x14ac:dyDescent="0.25">
      <c r="D4222" s="117" t="s">
        <v>687</v>
      </c>
      <c r="E4222" s="117" t="s">
        <v>687</v>
      </c>
      <c r="F4222" s="117" t="s">
        <v>687</v>
      </c>
      <c r="G4222" s="117" t="s">
        <v>687</v>
      </c>
      <c r="H4222" s="434" t="s">
        <v>687</v>
      </c>
      <c r="W4222" s="117" t="s">
        <v>687</v>
      </c>
      <c r="X4222" s="117" t="s">
        <v>687</v>
      </c>
    </row>
    <row r="4223" spans="4:24" x14ac:dyDescent="0.25">
      <c r="D4223" s="117" t="s">
        <v>687</v>
      </c>
      <c r="E4223" s="117" t="s">
        <v>687</v>
      </c>
      <c r="F4223" s="117" t="s">
        <v>687</v>
      </c>
      <c r="G4223" s="117" t="s">
        <v>687</v>
      </c>
      <c r="H4223" s="434" t="s">
        <v>687</v>
      </c>
      <c r="W4223" s="117" t="s">
        <v>687</v>
      </c>
      <c r="X4223" s="117" t="s">
        <v>687</v>
      </c>
    </row>
    <row r="4224" spans="4:24" x14ac:dyDescent="0.25">
      <c r="D4224" s="117" t="s">
        <v>687</v>
      </c>
      <c r="E4224" s="117" t="s">
        <v>687</v>
      </c>
      <c r="F4224" s="117" t="s">
        <v>687</v>
      </c>
      <c r="G4224" s="117" t="s">
        <v>687</v>
      </c>
      <c r="H4224" s="434" t="s">
        <v>687</v>
      </c>
      <c r="W4224" s="117" t="s">
        <v>687</v>
      </c>
      <c r="X4224" s="117" t="s">
        <v>687</v>
      </c>
    </row>
    <row r="4225" spans="4:24" x14ac:dyDescent="0.25">
      <c r="D4225" s="117" t="s">
        <v>687</v>
      </c>
      <c r="E4225" s="117" t="s">
        <v>687</v>
      </c>
      <c r="F4225" s="117" t="s">
        <v>687</v>
      </c>
      <c r="G4225" s="117" t="s">
        <v>687</v>
      </c>
      <c r="H4225" s="434" t="s">
        <v>687</v>
      </c>
      <c r="W4225" s="117" t="s">
        <v>687</v>
      </c>
      <c r="X4225" s="117" t="s">
        <v>687</v>
      </c>
    </row>
    <row r="4226" spans="4:24" x14ac:dyDescent="0.25">
      <c r="D4226" s="117" t="s">
        <v>687</v>
      </c>
      <c r="E4226" s="117" t="s">
        <v>687</v>
      </c>
      <c r="F4226" s="117" t="s">
        <v>687</v>
      </c>
      <c r="G4226" s="117" t="s">
        <v>687</v>
      </c>
      <c r="H4226" s="434" t="s">
        <v>687</v>
      </c>
      <c r="W4226" s="117" t="s">
        <v>687</v>
      </c>
      <c r="X4226" s="117" t="s">
        <v>687</v>
      </c>
    </row>
    <row r="4227" spans="4:24" x14ac:dyDescent="0.25">
      <c r="D4227" s="117" t="s">
        <v>687</v>
      </c>
      <c r="E4227" s="117" t="s">
        <v>687</v>
      </c>
      <c r="F4227" s="117" t="s">
        <v>687</v>
      </c>
      <c r="G4227" s="117" t="s">
        <v>687</v>
      </c>
      <c r="H4227" s="434" t="s">
        <v>687</v>
      </c>
      <c r="W4227" s="117" t="s">
        <v>687</v>
      </c>
      <c r="X4227" s="117" t="s">
        <v>687</v>
      </c>
    </row>
    <row r="4228" spans="4:24" x14ac:dyDescent="0.25">
      <c r="D4228" s="117" t="s">
        <v>687</v>
      </c>
      <c r="E4228" s="117" t="s">
        <v>687</v>
      </c>
      <c r="F4228" s="117" t="s">
        <v>687</v>
      </c>
      <c r="G4228" s="117" t="s">
        <v>687</v>
      </c>
      <c r="H4228" s="434" t="s">
        <v>687</v>
      </c>
      <c r="W4228" s="117" t="s">
        <v>687</v>
      </c>
      <c r="X4228" s="117" t="s">
        <v>687</v>
      </c>
    </row>
    <row r="4229" spans="4:24" x14ac:dyDescent="0.25">
      <c r="D4229" s="117" t="s">
        <v>687</v>
      </c>
      <c r="E4229" s="117" t="s">
        <v>687</v>
      </c>
      <c r="F4229" s="117" t="s">
        <v>687</v>
      </c>
      <c r="G4229" s="117" t="s">
        <v>687</v>
      </c>
      <c r="H4229" s="434" t="s">
        <v>687</v>
      </c>
      <c r="W4229" s="117" t="s">
        <v>687</v>
      </c>
      <c r="X4229" s="117" t="s">
        <v>687</v>
      </c>
    </row>
    <row r="4230" spans="4:24" x14ac:dyDescent="0.25">
      <c r="D4230" s="117" t="s">
        <v>687</v>
      </c>
      <c r="E4230" s="117" t="s">
        <v>687</v>
      </c>
      <c r="F4230" s="117" t="s">
        <v>687</v>
      </c>
      <c r="G4230" s="117" t="s">
        <v>687</v>
      </c>
      <c r="H4230" s="434" t="s">
        <v>687</v>
      </c>
      <c r="W4230" s="117" t="s">
        <v>687</v>
      </c>
      <c r="X4230" s="117" t="s">
        <v>687</v>
      </c>
    </row>
    <row r="4231" spans="4:24" x14ac:dyDescent="0.25">
      <c r="D4231" s="117" t="s">
        <v>687</v>
      </c>
      <c r="E4231" s="117" t="s">
        <v>687</v>
      </c>
      <c r="F4231" s="117" t="s">
        <v>687</v>
      </c>
      <c r="G4231" s="117" t="s">
        <v>687</v>
      </c>
      <c r="H4231" s="434" t="s">
        <v>687</v>
      </c>
      <c r="W4231" s="117" t="s">
        <v>687</v>
      </c>
      <c r="X4231" s="117" t="s">
        <v>687</v>
      </c>
    </row>
    <row r="4232" spans="4:24" x14ac:dyDescent="0.25">
      <c r="D4232" s="117" t="s">
        <v>687</v>
      </c>
      <c r="E4232" s="117" t="s">
        <v>687</v>
      </c>
      <c r="F4232" s="117" t="s">
        <v>687</v>
      </c>
      <c r="G4232" s="117" t="s">
        <v>687</v>
      </c>
      <c r="H4232" s="434" t="s">
        <v>687</v>
      </c>
      <c r="W4232" s="117" t="s">
        <v>687</v>
      </c>
      <c r="X4232" s="117" t="s">
        <v>687</v>
      </c>
    </row>
    <row r="4233" spans="4:24" x14ac:dyDescent="0.25">
      <c r="D4233" s="117" t="s">
        <v>687</v>
      </c>
      <c r="E4233" s="117" t="s">
        <v>687</v>
      </c>
      <c r="F4233" s="117" t="s">
        <v>687</v>
      </c>
      <c r="G4233" s="117" t="s">
        <v>687</v>
      </c>
      <c r="H4233" s="434" t="s">
        <v>687</v>
      </c>
      <c r="W4233" s="117" t="s">
        <v>687</v>
      </c>
      <c r="X4233" s="117" t="s">
        <v>687</v>
      </c>
    </row>
    <row r="4234" spans="4:24" x14ac:dyDescent="0.25">
      <c r="D4234" s="117" t="s">
        <v>687</v>
      </c>
      <c r="E4234" s="117" t="s">
        <v>687</v>
      </c>
      <c r="F4234" s="117" t="s">
        <v>687</v>
      </c>
      <c r="G4234" s="117" t="s">
        <v>687</v>
      </c>
      <c r="H4234" s="434" t="s">
        <v>687</v>
      </c>
      <c r="W4234" s="117" t="s">
        <v>687</v>
      </c>
      <c r="X4234" s="117" t="s">
        <v>687</v>
      </c>
    </row>
    <row r="4235" spans="4:24" x14ac:dyDescent="0.25">
      <c r="D4235" s="117" t="s">
        <v>687</v>
      </c>
      <c r="E4235" s="117" t="s">
        <v>687</v>
      </c>
      <c r="F4235" s="117" t="s">
        <v>687</v>
      </c>
      <c r="G4235" s="117" t="s">
        <v>687</v>
      </c>
      <c r="H4235" s="434" t="s">
        <v>687</v>
      </c>
      <c r="W4235" s="117" t="s">
        <v>687</v>
      </c>
      <c r="X4235" s="117" t="s">
        <v>687</v>
      </c>
    </row>
    <row r="4236" spans="4:24" x14ac:dyDescent="0.25">
      <c r="D4236" s="117" t="s">
        <v>687</v>
      </c>
      <c r="E4236" s="117" t="s">
        <v>687</v>
      </c>
      <c r="F4236" s="117" t="s">
        <v>687</v>
      </c>
      <c r="G4236" s="117" t="s">
        <v>687</v>
      </c>
      <c r="H4236" s="434" t="s">
        <v>687</v>
      </c>
      <c r="W4236" s="117" t="s">
        <v>687</v>
      </c>
      <c r="X4236" s="117" t="s">
        <v>687</v>
      </c>
    </row>
    <row r="4237" spans="4:24" x14ac:dyDescent="0.25">
      <c r="D4237" s="117" t="s">
        <v>687</v>
      </c>
      <c r="E4237" s="117" t="s">
        <v>687</v>
      </c>
      <c r="F4237" s="117" t="s">
        <v>687</v>
      </c>
      <c r="G4237" s="117" t="s">
        <v>687</v>
      </c>
      <c r="H4237" s="434" t="s">
        <v>687</v>
      </c>
      <c r="W4237" s="117" t="s">
        <v>687</v>
      </c>
      <c r="X4237" s="117" t="s">
        <v>687</v>
      </c>
    </row>
    <row r="4238" spans="4:24" x14ac:dyDescent="0.25">
      <c r="D4238" s="117" t="s">
        <v>687</v>
      </c>
      <c r="E4238" s="117" t="s">
        <v>687</v>
      </c>
      <c r="F4238" s="117" t="s">
        <v>687</v>
      </c>
      <c r="G4238" s="117" t="s">
        <v>687</v>
      </c>
      <c r="H4238" s="434" t="s">
        <v>687</v>
      </c>
      <c r="W4238" s="117" t="s">
        <v>687</v>
      </c>
      <c r="X4238" s="117" t="s">
        <v>687</v>
      </c>
    </row>
    <row r="4239" spans="4:24" x14ac:dyDescent="0.25">
      <c r="D4239" s="117" t="s">
        <v>687</v>
      </c>
      <c r="E4239" s="117" t="s">
        <v>687</v>
      </c>
      <c r="F4239" s="117" t="s">
        <v>687</v>
      </c>
      <c r="G4239" s="117" t="s">
        <v>687</v>
      </c>
      <c r="H4239" s="434" t="s">
        <v>687</v>
      </c>
      <c r="W4239" s="117" t="s">
        <v>687</v>
      </c>
      <c r="X4239" s="117" t="s">
        <v>687</v>
      </c>
    </row>
    <row r="4240" spans="4:24" x14ac:dyDescent="0.25">
      <c r="D4240" s="117" t="s">
        <v>687</v>
      </c>
      <c r="E4240" s="117" t="s">
        <v>687</v>
      </c>
      <c r="F4240" s="117" t="s">
        <v>687</v>
      </c>
      <c r="G4240" s="117" t="s">
        <v>687</v>
      </c>
      <c r="H4240" s="434" t="s">
        <v>687</v>
      </c>
      <c r="W4240" s="117" t="s">
        <v>687</v>
      </c>
      <c r="X4240" s="117" t="s">
        <v>687</v>
      </c>
    </row>
    <row r="4241" spans="4:24" x14ac:dyDescent="0.25">
      <c r="D4241" s="117" t="s">
        <v>687</v>
      </c>
      <c r="E4241" s="117" t="s">
        <v>687</v>
      </c>
      <c r="F4241" s="117" t="s">
        <v>687</v>
      </c>
      <c r="G4241" s="117" t="s">
        <v>687</v>
      </c>
      <c r="H4241" s="434" t="s">
        <v>687</v>
      </c>
      <c r="W4241" s="117" t="s">
        <v>687</v>
      </c>
      <c r="X4241" s="117" t="s">
        <v>687</v>
      </c>
    </row>
    <row r="4242" spans="4:24" x14ac:dyDescent="0.25">
      <c r="D4242" s="117" t="s">
        <v>687</v>
      </c>
      <c r="E4242" s="117" t="s">
        <v>687</v>
      </c>
      <c r="F4242" s="117" t="s">
        <v>687</v>
      </c>
      <c r="G4242" s="117" t="s">
        <v>687</v>
      </c>
      <c r="H4242" s="434" t="s">
        <v>687</v>
      </c>
      <c r="W4242" s="117" t="s">
        <v>687</v>
      </c>
      <c r="X4242" s="117" t="s">
        <v>687</v>
      </c>
    </row>
    <row r="4243" spans="4:24" x14ac:dyDescent="0.25">
      <c r="D4243" s="117" t="s">
        <v>687</v>
      </c>
      <c r="E4243" s="117" t="s">
        <v>687</v>
      </c>
      <c r="F4243" s="117" t="s">
        <v>687</v>
      </c>
      <c r="G4243" s="117" t="s">
        <v>687</v>
      </c>
      <c r="H4243" s="434" t="s">
        <v>687</v>
      </c>
      <c r="W4243" s="117" t="s">
        <v>687</v>
      </c>
      <c r="X4243" s="117" t="s">
        <v>687</v>
      </c>
    </row>
    <row r="4244" spans="4:24" x14ac:dyDescent="0.25">
      <c r="D4244" s="117" t="s">
        <v>687</v>
      </c>
      <c r="E4244" s="117" t="s">
        <v>687</v>
      </c>
      <c r="F4244" s="117" t="s">
        <v>687</v>
      </c>
      <c r="G4244" s="117" t="s">
        <v>687</v>
      </c>
      <c r="H4244" s="434" t="s">
        <v>687</v>
      </c>
      <c r="W4244" s="117" t="s">
        <v>687</v>
      </c>
      <c r="X4244" s="117" t="s">
        <v>687</v>
      </c>
    </row>
    <row r="4245" spans="4:24" x14ac:dyDescent="0.25">
      <c r="D4245" s="117" t="s">
        <v>687</v>
      </c>
      <c r="E4245" s="117" t="s">
        <v>687</v>
      </c>
      <c r="F4245" s="117" t="s">
        <v>687</v>
      </c>
      <c r="G4245" s="117" t="s">
        <v>687</v>
      </c>
      <c r="H4245" s="434" t="s">
        <v>687</v>
      </c>
      <c r="W4245" s="117" t="s">
        <v>687</v>
      </c>
      <c r="X4245" s="117" t="s">
        <v>687</v>
      </c>
    </row>
    <row r="4246" spans="4:24" x14ac:dyDescent="0.25">
      <c r="D4246" s="117" t="s">
        <v>687</v>
      </c>
      <c r="E4246" s="117" t="s">
        <v>687</v>
      </c>
      <c r="F4246" s="117" t="s">
        <v>687</v>
      </c>
      <c r="G4246" s="117" t="s">
        <v>687</v>
      </c>
      <c r="H4246" s="434" t="s">
        <v>687</v>
      </c>
      <c r="W4246" s="117" t="s">
        <v>687</v>
      </c>
      <c r="X4246" s="117" t="s">
        <v>687</v>
      </c>
    </row>
    <row r="4247" spans="4:24" x14ac:dyDescent="0.25">
      <c r="D4247" s="117" t="s">
        <v>687</v>
      </c>
      <c r="E4247" s="117" t="s">
        <v>687</v>
      </c>
      <c r="F4247" s="117" t="s">
        <v>687</v>
      </c>
      <c r="G4247" s="117" t="s">
        <v>687</v>
      </c>
      <c r="H4247" s="434" t="s">
        <v>687</v>
      </c>
      <c r="W4247" s="117" t="s">
        <v>687</v>
      </c>
      <c r="X4247" s="117" t="s">
        <v>687</v>
      </c>
    </row>
    <row r="4248" spans="4:24" x14ac:dyDescent="0.25">
      <c r="D4248" s="117" t="s">
        <v>687</v>
      </c>
      <c r="E4248" s="117" t="s">
        <v>687</v>
      </c>
      <c r="F4248" s="117" t="s">
        <v>687</v>
      </c>
      <c r="G4248" s="117" t="s">
        <v>687</v>
      </c>
      <c r="H4248" s="434" t="s">
        <v>687</v>
      </c>
      <c r="W4248" s="117" t="s">
        <v>687</v>
      </c>
      <c r="X4248" s="117" t="s">
        <v>687</v>
      </c>
    </row>
    <row r="4249" spans="4:24" x14ac:dyDescent="0.25">
      <c r="D4249" s="117" t="s">
        <v>687</v>
      </c>
      <c r="E4249" s="117" t="s">
        <v>687</v>
      </c>
      <c r="F4249" s="117" t="s">
        <v>687</v>
      </c>
      <c r="G4249" s="117" t="s">
        <v>687</v>
      </c>
      <c r="H4249" s="434" t="s">
        <v>687</v>
      </c>
      <c r="W4249" s="117" t="s">
        <v>687</v>
      </c>
      <c r="X4249" s="117" t="s">
        <v>687</v>
      </c>
    </row>
    <row r="4250" spans="4:24" x14ac:dyDescent="0.25">
      <c r="D4250" s="117" t="s">
        <v>687</v>
      </c>
      <c r="E4250" s="117" t="s">
        <v>687</v>
      </c>
      <c r="F4250" s="117" t="s">
        <v>687</v>
      </c>
      <c r="G4250" s="117" t="s">
        <v>687</v>
      </c>
      <c r="H4250" s="434" t="s">
        <v>687</v>
      </c>
      <c r="W4250" s="117" t="s">
        <v>687</v>
      </c>
      <c r="X4250" s="117" t="s">
        <v>687</v>
      </c>
    </row>
    <row r="4251" spans="4:24" x14ac:dyDescent="0.25">
      <c r="D4251" s="117" t="s">
        <v>687</v>
      </c>
      <c r="E4251" s="117" t="s">
        <v>687</v>
      </c>
      <c r="F4251" s="117" t="s">
        <v>687</v>
      </c>
      <c r="G4251" s="117" t="s">
        <v>687</v>
      </c>
      <c r="H4251" s="434" t="s">
        <v>687</v>
      </c>
      <c r="W4251" s="117" t="s">
        <v>687</v>
      </c>
      <c r="X4251" s="117" t="s">
        <v>687</v>
      </c>
    </row>
    <row r="4252" spans="4:24" x14ac:dyDescent="0.25">
      <c r="D4252" s="117" t="s">
        <v>687</v>
      </c>
      <c r="E4252" s="117" t="s">
        <v>687</v>
      </c>
      <c r="F4252" s="117" t="s">
        <v>687</v>
      </c>
      <c r="G4252" s="117" t="s">
        <v>687</v>
      </c>
      <c r="H4252" s="434" t="s">
        <v>687</v>
      </c>
      <c r="W4252" s="117" t="s">
        <v>687</v>
      </c>
      <c r="X4252" s="117" t="s">
        <v>687</v>
      </c>
    </row>
    <row r="4253" spans="4:24" x14ac:dyDescent="0.25">
      <c r="D4253" s="117" t="s">
        <v>687</v>
      </c>
      <c r="E4253" s="117" t="s">
        <v>687</v>
      </c>
      <c r="F4253" s="117" t="s">
        <v>687</v>
      </c>
      <c r="G4253" s="117" t="s">
        <v>687</v>
      </c>
      <c r="H4253" s="434" t="s">
        <v>687</v>
      </c>
      <c r="W4253" s="117" t="s">
        <v>687</v>
      </c>
      <c r="X4253" s="117" t="s">
        <v>687</v>
      </c>
    </row>
    <row r="4254" spans="4:24" x14ac:dyDescent="0.25">
      <c r="D4254" s="117" t="s">
        <v>687</v>
      </c>
      <c r="E4254" s="117" t="s">
        <v>687</v>
      </c>
      <c r="F4254" s="117" t="s">
        <v>687</v>
      </c>
      <c r="G4254" s="117" t="s">
        <v>687</v>
      </c>
      <c r="H4254" s="434" t="s">
        <v>687</v>
      </c>
      <c r="W4254" s="117" t="s">
        <v>687</v>
      </c>
      <c r="X4254" s="117" t="s">
        <v>687</v>
      </c>
    </row>
    <row r="4255" spans="4:24" x14ac:dyDescent="0.25">
      <c r="D4255" s="117" t="s">
        <v>687</v>
      </c>
      <c r="E4255" s="117" t="s">
        <v>687</v>
      </c>
      <c r="F4255" s="117" t="s">
        <v>687</v>
      </c>
      <c r="G4255" s="117" t="s">
        <v>687</v>
      </c>
      <c r="H4255" s="434" t="s">
        <v>687</v>
      </c>
      <c r="W4255" s="117" t="s">
        <v>687</v>
      </c>
      <c r="X4255" s="117" t="s">
        <v>687</v>
      </c>
    </row>
    <row r="4256" spans="4:24" x14ac:dyDescent="0.25">
      <c r="D4256" s="117" t="s">
        <v>687</v>
      </c>
      <c r="E4256" s="117" t="s">
        <v>687</v>
      </c>
      <c r="F4256" s="117" t="s">
        <v>687</v>
      </c>
      <c r="G4256" s="117" t="s">
        <v>687</v>
      </c>
      <c r="H4256" s="434" t="s">
        <v>687</v>
      </c>
      <c r="W4256" s="117" t="s">
        <v>687</v>
      </c>
      <c r="X4256" s="117" t="s">
        <v>687</v>
      </c>
    </row>
    <row r="4257" spans="4:24" x14ac:dyDescent="0.25">
      <c r="D4257" s="117" t="s">
        <v>687</v>
      </c>
      <c r="E4257" s="117" t="s">
        <v>687</v>
      </c>
      <c r="F4257" s="117" t="s">
        <v>687</v>
      </c>
      <c r="G4257" s="117" t="s">
        <v>687</v>
      </c>
      <c r="H4257" s="434" t="s">
        <v>687</v>
      </c>
      <c r="W4257" s="117" t="s">
        <v>687</v>
      </c>
      <c r="X4257" s="117" t="s">
        <v>687</v>
      </c>
    </row>
    <row r="4258" spans="4:24" x14ac:dyDescent="0.25">
      <c r="D4258" s="117" t="s">
        <v>687</v>
      </c>
      <c r="E4258" s="117" t="s">
        <v>687</v>
      </c>
      <c r="F4258" s="117" t="s">
        <v>687</v>
      </c>
      <c r="G4258" s="117" t="s">
        <v>687</v>
      </c>
      <c r="H4258" s="434" t="s">
        <v>687</v>
      </c>
      <c r="W4258" s="117" t="s">
        <v>687</v>
      </c>
      <c r="X4258" s="117" t="s">
        <v>687</v>
      </c>
    </row>
    <row r="4259" spans="4:24" x14ac:dyDescent="0.25">
      <c r="D4259" s="117" t="s">
        <v>687</v>
      </c>
      <c r="E4259" s="117" t="s">
        <v>687</v>
      </c>
      <c r="F4259" s="117" t="s">
        <v>687</v>
      </c>
      <c r="G4259" s="117" t="s">
        <v>687</v>
      </c>
      <c r="H4259" s="434" t="s">
        <v>687</v>
      </c>
      <c r="W4259" s="117" t="s">
        <v>687</v>
      </c>
      <c r="X4259" s="117" t="s">
        <v>687</v>
      </c>
    </row>
    <row r="4260" spans="4:24" x14ac:dyDescent="0.25">
      <c r="D4260" s="117" t="s">
        <v>687</v>
      </c>
      <c r="E4260" s="117" t="s">
        <v>687</v>
      </c>
      <c r="F4260" s="117" t="s">
        <v>687</v>
      </c>
      <c r="G4260" s="117" t="s">
        <v>687</v>
      </c>
      <c r="H4260" s="434" t="s">
        <v>687</v>
      </c>
      <c r="W4260" s="117" t="s">
        <v>687</v>
      </c>
      <c r="X4260" s="117" t="s">
        <v>687</v>
      </c>
    </row>
    <row r="4261" spans="4:24" x14ac:dyDescent="0.25">
      <c r="D4261" s="117" t="s">
        <v>687</v>
      </c>
      <c r="E4261" s="117" t="s">
        <v>687</v>
      </c>
      <c r="F4261" s="117" t="s">
        <v>687</v>
      </c>
      <c r="G4261" s="117" t="s">
        <v>687</v>
      </c>
      <c r="H4261" s="434" t="s">
        <v>687</v>
      </c>
      <c r="W4261" s="117" t="s">
        <v>687</v>
      </c>
      <c r="X4261" s="117" t="s">
        <v>687</v>
      </c>
    </row>
    <row r="4262" spans="4:24" x14ac:dyDescent="0.25">
      <c r="D4262" s="117" t="s">
        <v>687</v>
      </c>
      <c r="E4262" s="117" t="s">
        <v>687</v>
      </c>
      <c r="F4262" s="117" t="s">
        <v>687</v>
      </c>
      <c r="G4262" s="117" t="s">
        <v>687</v>
      </c>
      <c r="H4262" s="434" t="s">
        <v>687</v>
      </c>
      <c r="W4262" s="117" t="s">
        <v>687</v>
      </c>
      <c r="X4262" s="117" t="s">
        <v>687</v>
      </c>
    </row>
    <row r="4263" spans="4:24" x14ac:dyDescent="0.25">
      <c r="D4263" s="117" t="s">
        <v>687</v>
      </c>
      <c r="E4263" s="117" t="s">
        <v>687</v>
      </c>
      <c r="F4263" s="117" t="s">
        <v>687</v>
      </c>
      <c r="G4263" s="117" t="s">
        <v>687</v>
      </c>
      <c r="H4263" s="434" t="s">
        <v>687</v>
      </c>
      <c r="W4263" s="117" t="s">
        <v>687</v>
      </c>
      <c r="X4263" s="117" t="s">
        <v>687</v>
      </c>
    </row>
    <row r="4264" spans="4:24" x14ac:dyDescent="0.25">
      <c r="D4264" s="117" t="s">
        <v>687</v>
      </c>
      <c r="E4264" s="117" t="s">
        <v>687</v>
      </c>
      <c r="F4264" s="117" t="s">
        <v>687</v>
      </c>
      <c r="G4264" s="117" t="s">
        <v>687</v>
      </c>
      <c r="H4264" s="434" t="s">
        <v>687</v>
      </c>
      <c r="W4264" s="117" t="s">
        <v>687</v>
      </c>
      <c r="X4264" s="117" t="s">
        <v>687</v>
      </c>
    </row>
    <row r="4265" spans="4:24" x14ac:dyDescent="0.25">
      <c r="D4265" s="117" t="s">
        <v>687</v>
      </c>
      <c r="E4265" s="117" t="s">
        <v>687</v>
      </c>
      <c r="F4265" s="117" t="s">
        <v>687</v>
      </c>
      <c r="G4265" s="117" t="s">
        <v>687</v>
      </c>
      <c r="H4265" s="434" t="s">
        <v>687</v>
      </c>
      <c r="W4265" s="117" t="s">
        <v>687</v>
      </c>
      <c r="X4265" s="117" t="s">
        <v>687</v>
      </c>
    </row>
    <row r="4266" spans="4:24" x14ac:dyDescent="0.25">
      <c r="D4266" s="117" t="s">
        <v>687</v>
      </c>
      <c r="E4266" s="117" t="s">
        <v>687</v>
      </c>
      <c r="F4266" s="117" t="s">
        <v>687</v>
      </c>
      <c r="G4266" s="117" t="s">
        <v>687</v>
      </c>
      <c r="H4266" s="434" t="s">
        <v>687</v>
      </c>
      <c r="W4266" s="117" t="s">
        <v>687</v>
      </c>
      <c r="X4266" s="117" t="s">
        <v>687</v>
      </c>
    </row>
    <row r="4267" spans="4:24" x14ac:dyDescent="0.25">
      <c r="D4267" s="117" t="s">
        <v>687</v>
      </c>
      <c r="E4267" s="117" t="s">
        <v>687</v>
      </c>
      <c r="F4267" s="117" t="s">
        <v>687</v>
      </c>
      <c r="G4267" s="117" t="s">
        <v>687</v>
      </c>
      <c r="H4267" s="434" t="s">
        <v>687</v>
      </c>
      <c r="W4267" s="117" t="s">
        <v>687</v>
      </c>
      <c r="X4267" s="117" t="s">
        <v>687</v>
      </c>
    </row>
    <row r="4268" spans="4:24" x14ac:dyDescent="0.25">
      <c r="D4268" s="117" t="s">
        <v>687</v>
      </c>
      <c r="E4268" s="117" t="s">
        <v>687</v>
      </c>
      <c r="F4268" s="117" t="s">
        <v>687</v>
      </c>
      <c r="G4268" s="117" t="s">
        <v>687</v>
      </c>
      <c r="H4268" s="434" t="s">
        <v>687</v>
      </c>
      <c r="W4268" s="117" t="s">
        <v>687</v>
      </c>
      <c r="X4268" s="117" t="s">
        <v>687</v>
      </c>
    </row>
    <row r="4269" spans="4:24" x14ac:dyDescent="0.25">
      <c r="D4269" s="117" t="s">
        <v>687</v>
      </c>
      <c r="E4269" s="117" t="s">
        <v>687</v>
      </c>
      <c r="F4269" s="117" t="s">
        <v>687</v>
      </c>
      <c r="G4269" s="117" t="s">
        <v>687</v>
      </c>
      <c r="H4269" s="434" t="s">
        <v>687</v>
      </c>
      <c r="W4269" s="117" t="s">
        <v>687</v>
      </c>
      <c r="X4269" s="117" t="s">
        <v>687</v>
      </c>
    </row>
    <row r="4270" spans="4:24" x14ac:dyDescent="0.25">
      <c r="D4270" s="117" t="s">
        <v>687</v>
      </c>
      <c r="E4270" s="117" t="s">
        <v>687</v>
      </c>
      <c r="F4270" s="117" t="s">
        <v>687</v>
      </c>
      <c r="G4270" s="117" t="s">
        <v>687</v>
      </c>
      <c r="H4270" s="434" t="s">
        <v>687</v>
      </c>
      <c r="W4270" s="117" t="s">
        <v>687</v>
      </c>
      <c r="X4270" s="117" t="s">
        <v>687</v>
      </c>
    </row>
    <row r="4271" spans="4:24" x14ac:dyDescent="0.25">
      <c r="D4271" s="117" t="s">
        <v>687</v>
      </c>
      <c r="E4271" s="117" t="s">
        <v>687</v>
      </c>
      <c r="F4271" s="117" t="s">
        <v>687</v>
      </c>
      <c r="G4271" s="117" t="s">
        <v>687</v>
      </c>
      <c r="H4271" s="434" t="s">
        <v>687</v>
      </c>
      <c r="W4271" s="117" t="s">
        <v>687</v>
      </c>
      <c r="X4271" s="117" t="s">
        <v>687</v>
      </c>
    </row>
    <row r="4272" spans="4:24" x14ac:dyDescent="0.25">
      <c r="D4272" s="117" t="s">
        <v>687</v>
      </c>
      <c r="E4272" s="117" t="s">
        <v>687</v>
      </c>
      <c r="F4272" s="117" t="s">
        <v>687</v>
      </c>
      <c r="G4272" s="117" t="s">
        <v>687</v>
      </c>
      <c r="H4272" s="434" t="s">
        <v>687</v>
      </c>
      <c r="W4272" s="117" t="s">
        <v>687</v>
      </c>
      <c r="X4272" s="117" t="s">
        <v>687</v>
      </c>
    </row>
    <row r="4273" spans="4:24" x14ac:dyDescent="0.25">
      <c r="D4273" s="117" t="s">
        <v>687</v>
      </c>
      <c r="E4273" s="117" t="s">
        <v>687</v>
      </c>
      <c r="F4273" s="117" t="s">
        <v>687</v>
      </c>
      <c r="G4273" s="117" t="s">
        <v>687</v>
      </c>
      <c r="H4273" s="434" t="s">
        <v>687</v>
      </c>
      <c r="W4273" s="117" t="s">
        <v>687</v>
      </c>
      <c r="X4273" s="117" t="s">
        <v>687</v>
      </c>
    </row>
    <row r="4274" spans="4:24" x14ac:dyDescent="0.25">
      <c r="D4274" s="117" t="s">
        <v>687</v>
      </c>
      <c r="E4274" s="117" t="s">
        <v>687</v>
      </c>
      <c r="F4274" s="117" t="s">
        <v>687</v>
      </c>
      <c r="G4274" s="117" t="s">
        <v>687</v>
      </c>
      <c r="H4274" s="434" t="s">
        <v>687</v>
      </c>
      <c r="W4274" s="117" t="s">
        <v>687</v>
      </c>
      <c r="X4274" s="117" t="s">
        <v>687</v>
      </c>
    </row>
    <row r="4275" spans="4:24" x14ac:dyDescent="0.25">
      <c r="D4275" s="117" t="s">
        <v>687</v>
      </c>
      <c r="E4275" s="117" t="s">
        <v>687</v>
      </c>
      <c r="F4275" s="117" t="s">
        <v>687</v>
      </c>
      <c r="G4275" s="117" t="s">
        <v>687</v>
      </c>
      <c r="H4275" s="434" t="s">
        <v>687</v>
      </c>
      <c r="W4275" s="117" t="s">
        <v>687</v>
      </c>
      <c r="X4275" s="117" t="s">
        <v>687</v>
      </c>
    </row>
    <row r="4276" spans="4:24" x14ac:dyDescent="0.25">
      <c r="D4276" s="117" t="s">
        <v>687</v>
      </c>
      <c r="E4276" s="117" t="s">
        <v>687</v>
      </c>
      <c r="F4276" s="117" t="s">
        <v>687</v>
      </c>
      <c r="G4276" s="117" t="s">
        <v>687</v>
      </c>
      <c r="H4276" s="434" t="s">
        <v>687</v>
      </c>
      <c r="W4276" s="117" t="s">
        <v>687</v>
      </c>
      <c r="X4276" s="117" t="s">
        <v>687</v>
      </c>
    </row>
    <row r="4277" spans="4:24" x14ac:dyDescent="0.25">
      <c r="D4277" s="117" t="s">
        <v>687</v>
      </c>
      <c r="E4277" s="117" t="s">
        <v>687</v>
      </c>
      <c r="F4277" s="117" t="s">
        <v>687</v>
      </c>
      <c r="G4277" s="117" t="s">
        <v>687</v>
      </c>
      <c r="H4277" s="434" t="s">
        <v>687</v>
      </c>
      <c r="W4277" s="117" t="s">
        <v>687</v>
      </c>
      <c r="X4277" s="117" t="s">
        <v>687</v>
      </c>
    </row>
    <row r="4278" spans="4:24" x14ac:dyDescent="0.25">
      <c r="D4278" s="117" t="s">
        <v>687</v>
      </c>
      <c r="E4278" s="117" t="s">
        <v>687</v>
      </c>
      <c r="F4278" s="117" t="s">
        <v>687</v>
      </c>
      <c r="G4278" s="117" t="s">
        <v>687</v>
      </c>
      <c r="H4278" s="434" t="s">
        <v>687</v>
      </c>
      <c r="W4278" s="117" t="s">
        <v>687</v>
      </c>
      <c r="X4278" s="117" t="s">
        <v>687</v>
      </c>
    </row>
    <row r="4279" spans="4:24" x14ac:dyDescent="0.25">
      <c r="D4279" s="117" t="s">
        <v>687</v>
      </c>
      <c r="E4279" s="117" t="s">
        <v>687</v>
      </c>
      <c r="F4279" s="117" t="s">
        <v>687</v>
      </c>
      <c r="G4279" s="117" t="s">
        <v>687</v>
      </c>
      <c r="H4279" s="434" t="s">
        <v>687</v>
      </c>
      <c r="W4279" s="117" t="s">
        <v>687</v>
      </c>
      <c r="X4279" s="117" t="s">
        <v>687</v>
      </c>
    </row>
    <row r="4280" spans="4:24" x14ac:dyDescent="0.25">
      <c r="D4280" s="117" t="s">
        <v>687</v>
      </c>
      <c r="E4280" s="117" t="s">
        <v>687</v>
      </c>
      <c r="F4280" s="117" t="s">
        <v>687</v>
      </c>
      <c r="G4280" s="117" t="s">
        <v>687</v>
      </c>
      <c r="H4280" s="434" t="s">
        <v>687</v>
      </c>
      <c r="W4280" s="117" t="s">
        <v>687</v>
      </c>
      <c r="X4280" s="117" t="s">
        <v>687</v>
      </c>
    </row>
    <row r="4281" spans="4:24" x14ac:dyDescent="0.25">
      <c r="D4281" s="117" t="s">
        <v>687</v>
      </c>
      <c r="E4281" s="117" t="s">
        <v>687</v>
      </c>
      <c r="F4281" s="117" t="s">
        <v>687</v>
      </c>
      <c r="G4281" s="117" t="s">
        <v>687</v>
      </c>
      <c r="H4281" s="434" t="s">
        <v>687</v>
      </c>
      <c r="W4281" s="117" t="s">
        <v>687</v>
      </c>
      <c r="X4281" s="117" t="s">
        <v>687</v>
      </c>
    </row>
    <row r="4282" spans="4:24" x14ac:dyDescent="0.25">
      <c r="D4282" s="117" t="s">
        <v>687</v>
      </c>
      <c r="E4282" s="117" t="s">
        <v>687</v>
      </c>
      <c r="F4282" s="117" t="s">
        <v>687</v>
      </c>
      <c r="G4282" s="117" t="s">
        <v>687</v>
      </c>
      <c r="H4282" s="434" t="s">
        <v>687</v>
      </c>
      <c r="W4282" s="117" t="s">
        <v>687</v>
      </c>
      <c r="X4282" s="117" t="s">
        <v>687</v>
      </c>
    </row>
    <row r="4283" spans="4:24" x14ac:dyDescent="0.25">
      <c r="D4283" s="117" t="s">
        <v>687</v>
      </c>
      <c r="E4283" s="117" t="s">
        <v>687</v>
      </c>
      <c r="F4283" s="117" t="s">
        <v>687</v>
      </c>
      <c r="G4283" s="117" t="s">
        <v>687</v>
      </c>
      <c r="H4283" s="434" t="s">
        <v>687</v>
      </c>
      <c r="W4283" s="117" t="s">
        <v>687</v>
      </c>
      <c r="X4283" s="117" t="s">
        <v>687</v>
      </c>
    </row>
    <row r="4284" spans="4:24" x14ac:dyDescent="0.25">
      <c r="D4284" s="117" t="s">
        <v>687</v>
      </c>
      <c r="E4284" s="117" t="s">
        <v>687</v>
      </c>
      <c r="F4284" s="117" t="s">
        <v>687</v>
      </c>
      <c r="G4284" s="117" t="s">
        <v>687</v>
      </c>
      <c r="H4284" s="434" t="s">
        <v>687</v>
      </c>
      <c r="W4284" s="117" t="s">
        <v>687</v>
      </c>
      <c r="X4284" s="117" t="s">
        <v>687</v>
      </c>
    </row>
    <row r="4285" spans="4:24" x14ac:dyDescent="0.25">
      <c r="D4285" s="117" t="s">
        <v>687</v>
      </c>
      <c r="E4285" s="117" t="s">
        <v>687</v>
      </c>
      <c r="F4285" s="117" t="s">
        <v>687</v>
      </c>
      <c r="G4285" s="117" t="s">
        <v>687</v>
      </c>
      <c r="H4285" s="434" t="s">
        <v>687</v>
      </c>
      <c r="W4285" s="117" t="s">
        <v>687</v>
      </c>
      <c r="X4285" s="117" t="s">
        <v>687</v>
      </c>
    </row>
    <row r="4286" spans="4:24" x14ac:dyDescent="0.25">
      <c r="D4286" s="117" t="s">
        <v>687</v>
      </c>
      <c r="E4286" s="117" t="s">
        <v>687</v>
      </c>
      <c r="F4286" s="117" t="s">
        <v>687</v>
      </c>
      <c r="G4286" s="117" t="s">
        <v>687</v>
      </c>
      <c r="H4286" s="434" t="s">
        <v>687</v>
      </c>
      <c r="W4286" s="117" t="s">
        <v>687</v>
      </c>
      <c r="X4286" s="117" t="s">
        <v>687</v>
      </c>
    </row>
    <row r="4287" spans="4:24" x14ac:dyDescent="0.25">
      <c r="D4287" s="117" t="s">
        <v>687</v>
      </c>
      <c r="E4287" s="117" t="s">
        <v>687</v>
      </c>
      <c r="F4287" s="117" t="s">
        <v>687</v>
      </c>
      <c r="G4287" s="117" t="s">
        <v>687</v>
      </c>
      <c r="H4287" s="434" t="s">
        <v>687</v>
      </c>
      <c r="W4287" s="117" t="s">
        <v>687</v>
      </c>
      <c r="X4287" s="117" t="s">
        <v>687</v>
      </c>
    </row>
    <row r="4288" spans="4:24" x14ac:dyDescent="0.25">
      <c r="D4288" s="117" t="s">
        <v>687</v>
      </c>
      <c r="E4288" s="117" t="s">
        <v>687</v>
      </c>
      <c r="F4288" s="117" t="s">
        <v>687</v>
      </c>
      <c r="G4288" s="117" t="s">
        <v>687</v>
      </c>
      <c r="H4288" s="434" t="s">
        <v>687</v>
      </c>
      <c r="W4288" s="117" t="s">
        <v>687</v>
      </c>
      <c r="X4288" s="117" t="s">
        <v>687</v>
      </c>
    </row>
    <row r="4289" spans="4:24" x14ac:dyDescent="0.25">
      <c r="D4289" s="117" t="s">
        <v>687</v>
      </c>
      <c r="E4289" s="117" t="s">
        <v>687</v>
      </c>
      <c r="F4289" s="117" t="s">
        <v>687</v>
      </c>
      <c r="G4289" s="117" t="s">
        <v>687</v>
      </c>
      <c r="H4289" s="434" t="s">
        <v>687</v>
      </c>
      <c r="W4289" s="117" t="s">
        <v>687</v>
      </c>
      <c r="X4289" s="117" t="s">
        <v>687</v>
      </c>
    </row>
    <row r="4290" spans="4:24" x14ac:dyDescent="0.25">
      <c r="D4290" s="117" t="s">
        <v>687</v>
      </c>
      <c r="E4290" s="117" t="s">
        <v>687</v>
      </c>
      <c r="F4290" s="117" t="s">
        <v>687</v>
      </c>
      <c r="G4290" s="117" t="s">
        <v>687</v>
      </c>
      <c r="H4290" s="434" t="s">
        <v>687</v>
      </c>
      <c r="W4290" s="117" t="s">
        <v>687</v>
      </c>
      <c r="X4290" s="117" t="s">
        <v>687</v>
      </c>
    </row>
    <row r="4291" spans="4:24" x14ac:dyDescent="0.25">
      <c r="D4291" s="117" t="s">
        <v>687</v>
      </c>
      <c r="E4291" s="117" t="s">
        <v>687</v>
      </c>
      <c r="F4291" s="117" t="s">
        <v>687</v>
      </c>
      <c r="G4291" s="117" t="s">
        <v>687</v>
      </c>
      <c r="H4291" s="434" t="s">
        <v>687</v>
      </c>
      <c r="W4291" s="117" t="s">
        <v>687</v>
      </c>
      <c r="X4291" s="117" t="s">
        <v>687</v>
      </c>
    </row>
    <row r="4292" spans="4:24" x14ac:dyDescent="0.25">
      <c r="D4292" s="117" t="s">
        <v>687</v>
      </c>
      <c r="E4292" s="117" t="s">
        <v>687</v>
      </c>
      <c r="F4292" s="117" t="s">
        <v>687</v>
      </c>
      <c r="G4292" s="117" t="s">
        <v>687</v>
      </c>
      <c r="H4292" s="434" t="s">
        <v>687</v>
      </c>
      <c r="W4292" s="117" t="s">
        <v>687</v>
      </c>
      <c r="X4292" s="117" t="s">
        <v>687</v>
      </c>
    </row>
    <row r="4293" spans="4:24" x14ac:dyDescent="0.25">
      <c r="D4293" s="117" t="s">
        <v>687</v>
      </c>
      <c r="E4293" s="117" t="s">
        <v>687</v>
      </c>
      <c r="F4293" s="117" t="s">
        <v>687</v>
      </c>
      <c r="G4293" s="117" t="s">
        <v>687</v>
      </c>
      <c r="H4293" s="434" t="s">
        <v>687</v>
      </c>
      <c r="W4293" s="117" t="s">
        <v>687</v>
      </c>
      <c r="X4293" s="117" t="s">
        <v>687</v>
      </c>
    </row>
    <row r="4294" spans="4:24" x14ac:dyDescent="0.25">
      <c r="D4294" s="117" t="s">
        <v>687</v>
      </c>
      <c r="E4294" s="117" t="s">
        <v>687</v>
      </c>
      <c r="F4294" s="117" t="s">
        <v>687</v>
      </c>
      <c r="G4294" s="117" t="s">
        <v>687</v>
      </c>
      <c r="H4294" s="434" t="s">
        <v>687</v>
      </c>
      <c r="W4294" s="117" t="s">
        <v>687</v>
      </c>
      <c r="X4294" s="117" t="s">
        <v>687</v>
      </c>
    </row>
    <row r="4295" spans="4:24" x14ac:dyDescent="0.25">
      <c r="D4295" s="117" t="s">
        <v>687</v>
      </c>
      <c r="E4295" s="117" t="s">
        <v>687</v>
      </c>
      <c r="F4295" s="117" t="s">
        <v>687</v>
      </c>
      <c r="G4295" s="117" t="s">
        <v>687</v>
      </c>
      <c r="H4295" s="434" t="s">
        <v>687</v>
      </c>
      <c r="W4295" s="117" t="s">
        <v>687</v>
      </c>
      <c r="X4295" s="117" t="s">
        <v>687</v>
      </c>
    </row>
    <row r="4296" spans="4:24" x14ac:dyDescent="0.25">
      <c r="D4296" s="117" t="s">
        <v>687</v>
      </c>
      <c r="E4296" s="117" t="s">
        <v>687</v>
      </c>
      <c r="F4296" s="117" t="s">
        <v>687</v>
      </c>
      <c r="G4296" s="117" t="s">
        <v>687</v>
      </c>
      <c r="H4296" s="434" t="s">
        <v>687</v>
      </c>
      <c r="W4296" s="117" t="s">
        <v>687</v>
      </c>
      <c r="X4296" s="117" t="s">
        <v>687</v>
      </c>
    </row>
    <row r="4297" spans="4:24" x14ac:dyDescent="0.25">
      <c r="D4297" s="117" t="s">
        <v>687</v>
      </c>
      <c r="E4297" s="117" t="s">
        <v>687</v>
      </c>
      <c r="F4297" s="117" t="s">
        <v>687</v>
      </c>
      <c r="G4297" s="117" t="s">
        <v>687</v>
      </c>
      <c r="H4297" s="434" t="s">
        <v>687</v>
      </c>
      <c r="W4297" s="117" t="s">
        <v>687</v>
      </c>
      <c r="X4297" s="117" t="s">
        <v>687</v>
      </c>
    </row>
    <row r="4298" spans="4:24" x14ac:dyDescent="0.25">
      <c r="D4298" s="117" t="s">
        <v>687</v>
      </c>
      <c r="E4298" s="117" t="s">
        <v>687</v>
      </c>
      <c r="F4298" s="117" t="s">
        <v>687</v>
      </c>
      <c r="G4298" s="117" t="s">
        <v>687</v>
      </c>
      <c r="H4298" s="434" t="s">
        <v>687</v>
      </c>
      <c r="W4298" s="117" t="s">
        <v>687</v>
      </c>
      <c r="X4298" s="117" t="s">
        <v>687</v>
      </c>
    </row>
    <row r="4299" spans="4:24" x14ac:dyDescent="0.25">
      <c r="D4299" s="117" t="s">
        <v>687</v>
      </c>
      <c r="E4299" s="117" t="s">
        <v>687</v>
      </c>
      <c r="F4299" s="117" t="s">
        <v>687</v>
      </c>
      <c r="G4299" s="117" t="s">
        <v>687</v>
      </c>
      <c r="H4299" s="434" t="s">
        <v>687</v>
      </c>
      <c r="W4299" s="117" t="s">
        <v>687</v>
      </c>
      <c r="X4299" s="117" t="s">
        <v>687</v>
      </c>
    </row>
    <row r="4300" spans="4:24" x14ac:dyDescent="0.25">
      <c r="D4300" s="117" t="s">
        <v>687</v>
      </c>
      <c r="E4300" s="117" t="s">
        <v>687</v>
      </c>
      <c r="F4300" s="117" t="s">
        <v>687</v>
      </c>
      <c r="G4300" s="117" t="s">
        <v>687</v>
      </c>
      <c r="H4300" s="434" t="s">
        <v>687</v>
      </c>
      <c r="W4300" s="117" t="s">
        <v>687</v>
      </c>
      <c r="X4300" s="117" t="s">
        <v>687</v>
      </c>
    </row>
    <row r="4301" spans="4:24" x14ac:dyDescent="0.25">
      <c r="D4301" s="117" t="s">
        <v>687</v>
      </c>
      <c r="E4301" s="117" t="s">
        <v>687</v>
      </c>
      <c r="F4301" s="117" t="s">
        <v>687</v>
      </c>
      <c r="G4301" s="117" t="s">
        <v>687</v>
      </c>
      <c r="H4301" s="434" t="s">
        <v>687</v>
      </c>
      <c r="W4301" s="117" t="s">
        <v>687</v>
      </c>
      <c r="X4301" s="117" t="s">
        <v>687</v>
      </c>
    </row>
    <row r="4302" spans="4:24" x14ac:dyDescent="0.25">
      <c r="D4302" s="117" t="s">
        <v>687</v>
      </c>
      <c r="E4302" s="117" t="s">
        <v>687</v>
      </c>
      <c r="F4302" s="117" t="s">
        <v>687</v>
      </c>
      <c r="G4302" s="117" t="s">
        <v>687</v>
      </c>
      <c r="H4302" s="434" t="s">
        <v>687</v>
      </c>
      <c r="W4302" s="117" t="s">
        <v>687</v>
      </c>
      <c r="X4302" s="117" t="s">
        <v>687</v>
      </c>
    </row>
    <row r="4303" spans="4:24" x14ac:dyDescent="0.25">
      <c r="D4303" s="117" t="s">
        <v>687</v>
      </c>
      <c r="E4303" s="117" t="s">
        <v>687</v>
      </c>
      <c r="F4303" s="117" t="s">
        <v>687</v>
      </c>
      <c r="G4303" s="117" t="s">
        <v>687</v>
      </c>
      <c r="H4303" s="434" t="s">
        <v>687</v>
      </c>
      <c r="W4303" s="117" t="s">
        <v>687</v>
      </c>
      <c r="X4303" s="117" t="s">
        <v>687</v>
      </c>
    </row>
    <row r="4304" spans="4:24" x14ac:dyDescent="0.25">
      <c r="D4304" s="117" t="s">
        <v>687</v>
      </c>
      <c r="E4304" s="117" t="s">
        <v>687</v>
      </c>
      <c r="F4304" s="117" t="s">
        <v>687</v>
      </c>
      <c r="G4304" s="117" t="s">
        <v>687</v>
      </c>
      <c r="H4304" s="434" t="s">
        <v>687</v>
      </c>
      <c r="W4304" s="117" t="s">
        <v>687</v>
      </c>
      <c r="X4304" s="117" t="s">
        <v>687</v>
      </c>
    </row>
    <row r="4305" spans="4:24" x14ac:dyDescent="0.25">
      <c r="D4305" s="117" t="s">
        <v>687</v>
      </c>
      <c r="E4305" s="117" t="s">
        <v>687</v>
      </c>
      <c r="F4305" s="117" t="s">
        <v>687</v>
      </c>
      <c r="G4305" s="117" t="s">
        <v>687</v>
      </c>
      <c r="H4305" s="434" t="s">
        <v>687</v>
      </c>
      <c r="W4305" s="117" t="s">
        <v>687</v>
      </c>
      <c r="X4305" s="117" t="s">
        <v>687</v>
      </c>
    </row>
    <row r="4306" spans="4:24" x14ac:dyDescent="0.25">
      <c r="D4306" s="117" t="s">
        <v>687</v>
      </c>
      <c r="E4306" s="117" t="s">
        <v>687</v>
      </c>
      <c r="F4306" s="117" t="s">
        <v>687</v>
      </c>
      <c r="G4306" s="117" t="s">
        <v>687</v>
      </c>
      <c r="H4306" s="434" t="s">
        <v>687</v>
      </c>
      <c r="W4306" s="117" t="s">
        <v>687</v>
      </c>
      <c r="X4306" s="117" t="s">
        <v>687</v>
      </c>
    </row>
    <row r="4307" spans="4:24" x14ac:dyDescent="0.25">
      <c r="D4307" s="117" t="s">
        <v>687</v>
      </c>
      <c r="E4307" s="117" t="s">
        <v>687</v>
      </c>
      <c r="F4307" s="117" t="s">
        <v>687</v>
      </c>
      <c r="G4307" s="117" t="s">
        <v>687</v>
      </c>
      <c r="H4307" s="434" t="s">
        <v>687</v>
      </c>
      <c r="W4307" s="117" t="s">
        <v>687</v>
      </c>
      <c r="X4307" s="117" t="s">
        <v>687</v>
      </c>
    </row>
    <row r="4308" spans="4:24" x14ac:dyDescent="0.25">
      <c r="D4308" s="117" t="s">
        <v>687</v>
      </c>
      <c r="E4308" s="117" t="s">
        <v>687</v>
      </c>
      <c r="F4308" s="117" t="s">
        <v>687</v>
      </c>
      <c r="G4308" s="117" t="s">
        <v>687</v>
      </c>
      <c r="H4308" s="434" t="s">
        <v>687</v>
      </c>
      <c r="W4308" s="117" t="s">
        <v>687</v>
      </c>
      <c r="X4308" s="117" t="s">
        <v>687</v>
      </c>
    </row>
    <row r="4309" spans="4:24" x14ac:dyDescent="0.25">
      <c r="D4309" s="117" t="s">
        <v>687</v>
      </c>
      <c r="E4309" s="117" t="s">
        <v>687</v>
      </c>
      <c r="F4309" s="117" t="s">
        <v>687</v>
      </c>
      <c r="G4309" s="117" t="s">
        <v>687</v>
      </c>
      <c r="H4309" s="434" t="s">
        <v>687</v>
      </c>
      <c r="W4309" s="117" t="s">
        <v>687</v>
      </c>
      <c r="X4309" s="117" t="s">
        <v>687</v>
      </c>
    </row>
    <row r="4310" spans="4:24" x14ac:dyDescent="0.25">
      <c r="D4310" s="117" t="s">
        <v>687</v>
      </c>
      <c r="E4310" s="117" t="s">
        <v>687</v>
      </c>
      <c r="F4310" s="117" t="s">
        <v>687</v>
      </c>
      <c r="G4310" s="117" t="s">
        <v>687</v>
      </c>
      <c r="H4310" s="434" t="s">
        <v>687</v>
      </c>
      <c r="W4310" s="117" t="s">
        <v>687</v>
      </c>
      <c r="X4310" s="117" t="s">
        <v>687</v>
      </c>
    </row>
    <row r="4311" spans="4:24" x14ac:dyDescent="0.25">
      <c r="D4311" s="117" t="s">
        <v>687</v>
      </c>
      <c r="E4311" s="117" t="s">
        <v>687</v>
      </c>
      <c r="F4311" s="117" t="s">
        <v>687</v>
      </c>
      <c r="G4311" s="117" t="s">
        <v>687</v>
      </c>
      <c r="H4311" s="434" t="s">
        <v>687</v>
      </c>
      <c r="W4311" s="117" t="s">
        <v>687</v>
      </c>
      <c r="X4311" s="117" t="s">
        <v>687</v>
      </c>
    </row>
    <row r="4312" spans="4:24" x14ac:dyDescent="0.25">
      <c r="D4312" s="117" t="s">
        <v>687</v>
      </c>
      <c r="E4312" s="117" t="s">
        <v>687</v>
      </c>
      <c r="F4312" s="117" t="s">
        <v>687</v>
      </c>
      <c r="G4312" s="117" t="s">
        <v>687</v>
      </c>
      <c r="H4312" s="434" t="s">
        <v>687</v>
      </c>
      <c r="W4312" s="117" t="s">
        <v>687</v>
      </c>
      <c r="X4312" s="117" t="s">
        <v>687</v>
      </c>
    </row>
    <row r="4313" spans="4:24" x14ac:dyDescent="0.25">
      <c r="D4313" s="117" t="s">
        <v>687</v>
      </c>
      <c r="E4313" s="117" t="s">
        <v>687</v>
      </c>
      <c r="F4313" s="117" t="s">
        <v>687</v>
      </c>
      <c r="G4313" s="117" t="s">
        <v>687</v>
      </c>
      <c r="H4313" s="434" t="s">
        <v>687</v>
      </c>
      <c r="W4313" s="117" t="s">
        <v>687</v>
      </c>
      <c r="X4313" s="117" t="s">
        <v>687</v>
      </c>
    </row>
    <row r="4314" spans="4:24" x14ac:dyDescent="0.25">
      <c r="D4314" s="117" t="s">
        <v>687</v>
      </c>
      <c r="E4314" s="117" t="s">
        <v>687</v>
      </c>
      <c r="F4314" s="117" t="s">
        <v>687</v>
      </c>
      <c r="G4314" s="117" t="s">
        <v>687</v>
      </c>
      <c r="H4314" s="434" t="s">
        <v>687</v>
      </c>
      <c r="W4314" s="117" t="s">
        <v>687</v>
      </c>
      <c r="X4314" s="117" t="s">
        <v>687</v>
      </c>
    </row>
    <row r="4315" spans="4:24" x14ac:dyDescent="0.25">
      <c r="D4315" s="117" t="s">
        <v>687</v>
      </c>
      <c r="E4315" s="117" t="s">
        <v>687</v>
      </c>
      <c r="F4315" s="117" t="s">
        <v>687</v>
      </c>
      <c r="G4315" s="117" t="s">
        <v>687</v>
      </c>
      <c r="H4315" s="434" t="s">
        <v>687</v>
      </c>
      <c r="W4315" s="117" t="s">
        <v>687</v>
      </c>
      <c r="X4315" s="117" t="s">
        <v>687</v>
      </c>
    </row>
    <row r="4316" spans="4:24" x14ac:dyDescent="0.25">
      <c r="D4316" s="117" t="s">
        <v>687</v>
      </c>
      <c r="E4316" s="117" t="s">
        <v>687</v>
      </c>
      <c r="F4316" s="117" t="s">
        <v>687</v>
      </c>
      <c r="G4316" s="117" t="s">
        <v>687</v>
      </c>
      <c r="H4316" s="434" t="s">
        <v>687</v>
      </c>
      <c r="W4316" s="117" t="s">
        <v>687</v>
      </c>
      <c r="X4316" s="117" t="s">
        <v>687</v>
      </c>
    </row>
    <row r="4317" spans="4:24" x14ac:dyDescent="0.25">
      <c r="D4317" s="117" t="s">
        <v>687</v>
      </c>
      <c r="E4317" s="117" t="s">
        <v>687</v>
      </c>
      <c r="F4317" s="117" t="s">
        <v>687</v>
      </c>
      <c r="G4317" s="117" t="s">
        <v>687</v>
      </c>
      <c r="H4317" s="434" t="s">
        <v>687</v>
      </c>
      <c r="W4317" s="117" t="s">
        <v>687</v>
      </c>
      <c r="X4317" s="117" t="s">
        <v>687</v>
      </c>
    </row>
    <row r="4318" spans="4:24" x14ac:dyDescent="0.25">
      <c r="D4318" s="117" t="s">
        <v>687</v>
      </c>
      <c r="E4318" s="117" t="s">
        <v>687</v>
      </c>
      <c r="F4318" s="117" t="s">
        <v>687</v>
      </c>
      <c r="G4318" s="117" t="s">
        <v>687</v>
      </c>
      <c r="H4318" s="434" t="s">
        <v>687</v>
      </c>
      <c r="W4318" s="117" t="s">
        <v>687</v>
      </c>
      <c r="X4318" s="117" t="s">
        <v>687</v>
      </c>
    </row>
    <row r="4319" spans="4:24" x14ac:dyDescent="0.25">
      <c r="D4319" s="117" t="s">
        <v>687</v>
      </c>
      <c r="E4319" s="117" t="s">
        <v>687</v>
      </c>
      <c r="F4319" s="117" t="s">
        <v>687</v>
      </c>
      <c r="G4319" s="117" t="s">
        <v>687</v>
      </c>
      <c r="H4319" s="434" t="s">
        <v>687</v>
      </c>
      <c r="W4319" s="117" t="s">
        <v>687</v>
      </c>
      <c r="X4319" s="117" t="s">
        <v>687</v>
      </c>
    </row>
    <row r="4320" spans="4:24" x14ac:dyDescent="0.25">
      <c r="D4320" s="117" t="s">
        <v>687</v>
      </c>
      <c r="E4320" s="117" t="s">
        <v>687</v>
      </c>
      <c r="F4320" s="117" t="s">
        <v>687</v>
      </c>
      <c r="G4320" s="117" t="s">
        <v>687</v>
      </c>
      <c r="H4320" s="434" t="s">
        <v>687</v>
      </c>
      <c r="W4320" s="117" t="s">
        <v>687</v>
      </c>
      <c r="X4320" s="117" t="s">
        <v>687</v>
      </c>
    </row>
    <row r="4321" spans="4:24" x14ac:dyDescent="0.25">
      <c r="D4321" s="117" t="s">
        <v>687</v>
      </c>
      <c r="E4321" s="117" t="s">
        <v>687</v>
      </c>
      <c r="F4321" s="117" t="s">
        <v>687</v>
      </c>
      <c r="G4321" s="117" t="s">
        <v>687</v>
      </c>
      <c r="H4321" s="434" t="s">
        <v>687</v>
      </c>
      <c r="W4321" s="117" t="s">
        <v>687</v>
      </c>
      <c r="X4321" s="117" t="s">
        <v>687</v>
      </c>
    </row>
    <row r="4322" spans="4:24" x14ac:dyDescent="0.25">
      <c r="D4322" s="117" t="s">
        <v>687</v>
      </c>
      <c r="E4322" s="117" t="s">
        <v>687</v>
      </c>
      <c r="F4322" s="117" t="s">
        <v>687</v>
      </c>
      <c r="G4322" s="117" t="s">
        <v>687</v>
      </c>
      <c r="H4322" s="434" t="s">
        <v>687</v>
      </c>
      <c r="W4322" s="117" t="s">
        <v>687</v>
      </c>
      <c r="X4322" s="117" t="s">
        <v>687</v>
      </c>
    </row>
    <row r="4323" spans="4:24" x14ac:dyDescent="0.25">
      <c r="D4323" s="117" t="s">
        <v>687</v>
      </c>
      <c r="E4323" s="117" t="s">
        <v>687</v>
      </c>
      <c r="F4323" s="117" t="s">
        <v>687</v>
      </c>
      <c r="G4323" s="117" t="s">
        <v>687</v>
      </c>
      <c r="H4323" s="434" t="s">
        <v>687</v>
      </c>
      <c r="W4323" s="117" t="s">
        <v>687</v>
      </c>
      <c r="X4323" s="117" t="s">
        <v>687</v>
      </c>
    </row>
    <row r="4324" spans="4:24" x14ac:dyDescent="0.25">
      <c r="D4324" s="117" t="s">
        <v>687</v>
      </c>
      <c r="E4324" s="117" t="s">
        <v>687</v>
      </c>
      <c r="F4324" s="117" t="s">
        <v>687</v>
      </c>
      <c r="G4324" s="117" t="s">
        <v>687</v>
      </c>
      <c r="H4324" s="434" t="s">
        <v>687</v>
      </c>
      <c r="W4324" s="117" t="s">
        <v>687</v>
      </c>
      <c r="X4324" s="117" t="s">
        <v>687</v>
      </c>
    </row>
    <row r="4325" spans="4:24" x14ac:dyDescent="0.25">
      <c r="D4325" s="117" t="s">
        <v>687</v>
      </c>
      <c r="E4325" s="117" t="s">
        <v>687</v>
      </c>
      <c r="F4325" s="117" t="s">
        <v>687</v>
      </c>
      <c r="G4325" s="117" t="s">
        <v>687</v>
      </c>
      <c r="H4325" s="434" t="s">
        <v>687</v>
      </c>
      <c r="W4325" s="117" t="s">
        <v>687</v>
      </c>
      <c r="X4325" s="117" t="s">
        <v>687</v>
      </c>
    </row>
    <row r="4326" spans="4:24" x14ac:dyDescent="0.25">
      <c r="D4326" s="117" t="s">
        <v>687</v>
      </c>
      <c r="E4326" s="117" t="s">
        <v>687</v>
      </c>
      <c r="F4326" s="117" t="s">
        <v>687</v>
      </c>
      <c r="G4326" s="117" t="s">
        <v>687</v>
      </c>
      <c r="H4326" s="434" t="s">
        <v>687</v>
      </c>
      <c r="W4326" s="117" t="s">
        <v>687</v>
      </c>
      <c r="X4326" s="117" t="s">
        <v>687</v>
      </c>
    </row>
    <row r="4327" spans="4:24" x14ac:dyDescent="0.25">
      <c r="D4327" s="117" t="s">
        <v>687</v>
      </c>
      <c r="E4327" s="117" t="s">
        <v>687</v>
      </c>
      <c r="F4327" s="117" t="s">
        <v>687</v>
      </c>
      <c r="G4327" s="117" t="s">
        <v>687</v>
      </c>
      <c r="H4327" s="434" t="s">
        <v>687</v>
      </c>
      <c r="W4327" s="117" t="s">
        <v>687</v>
      </c>
      <c r="X4327" s="117" t="s">
        <v>687</v>
      </c>
    </row>
    <row r="4328" spans="4:24" x14ac:dyDescent="0.25">
      <c r="D4328" s="117" t="s">
        <v>687</v>
      </c>
      <c r="E4328" s="117" t="s">
        <v>687</v>
      </c>
      <c r="F4328" s="117" t="s">
        <v>687</v>
      </c>
      <c r="G4328" s="117" t="s">
        <v>687</v>
      </c>
      <c r="H4328" s="434" t="s">
        <v>687</v>
      </c>
      <c r="W4328" s="117" t="s">
        <v>687</v>
      </c>
      <c r="X4328" s="117" t="s">
        <v>687</v>
      </c>
    </row>
    <row r="4329" spans="4:24" x14ac:dyDescent="0.25">
      <c r="D4329" s="117" t="s">
        <v>687</v>
      </c>
      <c r="E4329" s="117" t="s">
        <v>687</v>
      </c>
      <c r="F4329" s="117" t="s">
        <v>687</v>
      </c>
      <c r="G4329" s="117" t="s">
        <v>687</v>
      </c>
      <c r="H4329" s="434" t="s">
        <v>687</v>
      </c>
      <c r="W4329" s="117" t="s">
        <v>687</v>
      </c>
      <c r="X4329" s="117" t="s">
        <v>687</v>
      </c>
    </row>
    <row r="4330" spans="4:24" x14ac:dyDescent="0.25">
      <c r="D4330" s="117" t="s">
        <v>687</v>
      </c>
      <c r="E4330" s="117" t="s">
        <v>687</v>
      </c>
      <c r="F4330" s="117" t="s">
        <v>687</v>
      </c>
      <c r="G4330" s="117" t="s">
        <v>687</v>
      </c>
      <c r="H4330" s="434" t="s">
        <v>687</v>
      </c>
      <c r="W4330" s="117" t="s">
        <v>687</v>
      </c>
      <c r="X4330" s="117" t="s">
        <v>687</v>
      </c>
    </row>
    <row r="4331" spans="4:24" x14ac:dyDescent="0.25">
      <c r="D4331" s="117" t="s">
        <v>687</v>
      </c>
      <c r="E4331" s="117" t="s">
        <v>687</v>
      </c>
      <c r="F4331" s="117" t="s">
        <v>687</v>
      </c>
      <c r="G4331" s="117" t="s">
        <v>687</v>
      </c>
      <c r="H4331" s="434" t="s">
        <v>687</v>
      </c>
      <c r="W4331" s="117" t="s">
        <v>687</v>
      </c>
      <c r="X4331" s="117" t="s">
        <v>687</v>
      </c>
    </row>
    <row r="4332" spans="4:24" x14ac:dyDescent="0.25">
      <c r="D4332" s="117" t="s">
        <v>687</v>
      </c>
      <c r="E4332" s="117" t="s">
        <v>687</v>
      </c>
      <c r="F4332" s="117" t="s">
        <v>687</v>
      </c>
      <c r="G4332" s="117" t="s">
        <v>687</v>
      </c>
      <c r="H4332" s="434" t="s">
        <v>687</v>
      </c>
      <c r="W4332" s="117" t="s">
        <v>687</v>
      </c>
      <c r="X4332" s="117" t="s">
        <v>687</v>
      </c>
    </row>
    <row r="4333" spans="4:24" x14ac:dyDescent="0.25">
      <c r="D4333" s="117" t="s">
        <v>687</v>
      </c>
      <c r="E4333" s="117" t="s">
        <v>687</v>
      </c>
      <c r="F4333" s="117" t="s">
        <v>687</v>
      </c>
      <c r="G4333" s="117" t="s">
        <v>687</v>
      </c>
      <c r="H4333" s="434" t="s">
        <v>687</v>
      </c>
      <c r="W4333" s="117" t="s">
        <v>687</v>
      </c>
      <c r="X4333" s="117" t="s">
        <v>687</v>
      </c>
    </row>
    <row r="4334" spans="4:24" x14ac:dyDescent="0.25">
      <c r="D4334" s="117" t="s">
        <v>687</v>
      </c>
      <c r="E4334" s="117" t="s">
        <v>687</v>
      </c>
      <c r="F4334" s="117" t="s">
        <v>687</v>
      </c>
      <c r="G4334" s="117" t="s">
        <v>687</v>
      </c>
      <c r="H4334" s="434" t="s">
        <v>687</v>
      </c>
      <c r="W4334" s="117" t="s">
        <v>687</v>
      </c>
      <c r="X4334" s="117" t="s">
        <v>687</v>
      </c>
    </row>
    <row r="4335" spans="4:24" x14ac:dyDescent="0.25">
      <c r="D4335" s="117" t="s">
        <v>687</v>
      </c>
      <c r="E4335" s="117" t="s">
        <v>687</v>
      </c>
      <c r="F4335" s="117" t="s">
        <v>687</v>
      </c>
      <c r="G4335" s="117" t="s">
        <v>687</v>
      </c>
      <c r="H4335" s="434" t="s">
        <v>687</v>
      </c>
      <c r="W4335" s="117" t="s">
        <v>687</v>
      </c>
      <c r="X4335" s="117" t="s">
        <v>687</v>
      </c>
    </row>
    <row r="4336" spans="4:24" x14ac:dyDescent="0.25">
      <c r="D4336" s="117" t="s">
        <v>687</v>
      </c>
      <c r="E4336" s="117" t="s">
        <v>687</v>
      </c>
      <c r="F4336" s="117" t="s">
        <v>687</v>
      </c>
      <c r="G4336" s="117" t="s">
        <v>687</v>
      </c>
      <c r="H4336" s="434" t="s">
        <v>687</v>
      </c>
      <c r="W4336" s="117" t="s">
        <v>687</v>
      </c>
      <c r="X4336" s="117" t="s">
        <v>687</v>
      </c>
    </row>
    <row r="4337" spans="4:24" x14ac:dyDescent="0.25">
      <c r="D4337" s="117" t="s">
        <v>687</v>
      </c>
      <c r="E4337" s="117" t="s">
        <v>687</v>
      </c>
      <c r="F4337" s="117" t="s">
        <v>687</v>
      </c>
      <c r="G4337" s="117" t="s">
        <v>687</v>
      </c>
      <c r="H4337" s="434" t="s">
        <v>687</v>
      </c>
      <c r="W4337" s="117" t="s">
        <v>687</v>
      </c>
      <c r="X4337" s="117" t="s">
        <v>687</v>
      </c>
    </row>
    <row r="4338" spans="4:24" x14ac:dyDescent="0.25">
      <c r="D4338" s="117" t="s">
        <v>687</v>
      </c>
      <c r="E4338" s="117" t="s">
        <v>687</v>
      </c>
      <c r="F4338" s="117" t="s">
        <v>687</v>
      </c>
      <c r="G4338" s="117" t="s">
        <v>687</v>
      </c>
      <c r="H4338" s="434" t="s">
        <v>687</v>
      </c>
      <c r="W4338" s="117" t="s">
        <v>687</v>
      </c>
      <c r="X4338" s="117" t="s">
        <v>687</v>
      </c>
    </row>
    <row r="4339" spans="4:24" x14ac:dyDescent="0.25">
      <c r="D4339" s="117" t="s">
        <v>687</v>
      </c>
      <c r="E4339" s="117" t="s">
        <v>687</v>
      </c>
      <c r="F4339" s="117" t="s">
        <v>687</v>
      </c>
      <c r="G4339" s="117" t="s">
        <v>687</v>
      </c>
      <c r="H4339" s="434" t="s">
        <v>687</v>
      </c>
      <c r="W4339" s="117" t="s">
        <v>687</v>
      </c>
      <c r="X4339" s="117" t="s">
        <v>687</v>
      </c>
    </row>
    <row r="4340" spans="4:24" x14ac:dyDescent="0.25">
      <c r="D4340" s="117" t="s">
        <v>687</v>
      </c>
      <c r="E4340" s="117" t="s">
        <v>687</v>
      </c>
      <c r="F4340" s="117" t="s">
        <v>687</v>
      </c>
      <c r="G4340" s="117" t="s">
        <v>687</v>
      </c>
      <c r="H4340" s="434" t="s">
        <v>687</v>
      </c>
      <c r="W4340" s="117" t="s">
        <v>687</v>
      </c>
      <c r="X4340" s="117" t="s">
        <v>687</v>
      </c>
    </row>
    <row r="4341" spans="4:24" x14ac:dyDescent="0.25">
      <c r="D4341" s="117" t="s">
        <v>687</v>
      </c>
      <c r="E4341" s="117" t="s">
        <v>687</v>
      </c>
      <c r="F4341" s="117" t="s">
        <v>687</v>
      </c>
      <c r="G4341" s="117" t="s">
        <v>687</v>
      </c>
      <c r="H4341" s="434" t="s">
        <v>687</v>
      </c>
      <c r="W4341" s="117" t="s">
        <v>687</v>
      </c>
      <c r="X4341" s="117" t="s">
        <v>687</v>
      </c>
    </row>
    <row r="4342" spans="4:24" x14ac:dyDescent="0.25">
      <c r="D4342" s="117" t="s">
        <v>687</v>
      </c>
      <c r="E4342" s="117" t="s">
        <v>687</v>
      </c>
      <c r="F4342" s="117" t="s">
        <v>687</v>
      </c>
      <c r="G4342" s="117" t="s">
        <v>687</v>
      </c>
      <c r="H4342" s="434" t="s">
        <v>687</v>
      </c>
      <c r="W4342" s="117" t="s">
        <v>687</v>
      </c>
      <c r="X4342" s="117" t="s">
        <v>687</v>
      </c>
    </row>
    <row r="4343" spans="4:24" x14ac:dyDescent="0.25">
      <c r="D4343" s="117" t="s">
        <v>687</v>
      </c>
      <c r="E4343" s="117" t="s">
        <v>687</v>
      </c>
      <c r="F4343" s="117" t="s">
        <v>687</v>
      </c>
      <c r="G4343" s="117" t="s">
        <v>687</v>
      </c>
      <c r="H4343" s="434" t="s">
        <v>687</v>
      </c>
      <c r="W4343" s="117" t="s">
        <v>687</v>
      </c>
      <c r="X4343" s="117" t="s">
        <v>687</v>
      </c>
    </row>
    <row r="4344" spans="4:24" x14ac:dyDescent="0.25">
      <c r="D4344" s="117" t="s">
        <v>687</v>
      </c>
      <c r="E4344" s="117" t="s">
        <v>687</v>
      </c>
      <c r="F4344" s="117" t="s">
        <v>687</v>
      </c>
      <c r="G4344" s="117" t="s">
        <v>687</v>
      </c>
      <c r="H4344" s="434" t="s">
        <v>687</v>
      </c>
      <c r="W4344" s="117" t="s">
        <v>687</v>
      </c>
      <c r="X4344" s="117" t="s">
        <v>687</v>
      </c>
    </row>
    <row r="4345" spans="4:24" x14ac:dyDescent="0.25">
      <c r="D4345" s="117" t="s">
        <v>687</v>
      </c>
      <c r="E4345" s="117" t="s">
        <v>687</v>
      </c>
      <c r="F4345" s="117" t="s">
        <v>687</v>
      </c>
      <c r="G4345" s="117" t="s">
        <v>687</v>
      </c>
      <c r="H4345" s="434" t="s">
        <v>687</v>
      </c>
      <c r="W4345" s="117" t="s">
        <v>687</v>
      </c>
      <c r="X4345" s="117" t="s">
        <v>687</v>
      </c>
    </row>
    <row r="4346" spans="4:24" x14ac:dyDescent="0.25">
      <c r="D4346" s="117" t="s">
        <v>687</v>
      </c>
      <c r="E4346" s="117" t="s">
        <v>687</v>
      </c>
      <c r="F4346" s="117" t="s">
        <v>687</v>
      </c>
      <c r="G4346" s="117" t="s">
        <v>687</v>
      </c>
      <c r="H4346" s="434" t="s">
        <v>687</v>
      </c>
      <c r="W4346" s="117" t="s">
        <v>687</v>
      </c>
      <c r="X4346" s="117" t="s">
        <v>687</v>
      </c>
    </row>
    <row r="4347" spans="4:24" x14ac:dyDescent="0.25">
      <c r="D4347" s="117" t="s">
        <v>687</v>
      </c>
      <c r="E4347" s="117" t="s">
        <v>687</v>
      </c>
      <c r="F4347" s="117" t="s">
        <v>687</v>
      </c>
      <c r="G4347" s="117" t="s">
        <v>687</v>
      </c>
      <c r="H4347" s="434" t="s">
        <v>687</v>
      </c>
      <c r="W4347" s="117" t="s">
        <v>687</v>
      </c>
      <c r="X4347" s="117" t="s">
        <v>687</v>
      </c>
    </row>
    <row r="4348" spans="4:24" x14ac:dyDescent="0.25">
      <c r="D4348" s="117" t="s">
        <v>687</v>
      </c>
      <c r="E4348" s="117" t="s">
        <v>687</v>
      </c>
      <c r="F4348" s="117" t="s">
        <v>687</v>
      </c>
      <c r="G4348" s="117" t="s">
        <v>687</v>
      </c>
      <c r="H4348" s="434" t="s">
        <v>687</v>
      </c>
      <c r="W4348" s="117" t="s">
        <v>687</v>
      </c>
      <c r="X4348" s="117" t="s">
        <v>687</v>
      </c>
    </row>
    <row r="4349" spans="4:24" x14ac:dyDescent="0.25">
      <c r="D4349" s="117" t="s">
        <v>687</v>
      </c>
      <c r="E4349" s="117" t="s">
        <v>687</v>
      </c>
      <c r="F4349" s="117" t="s">
        <v>687</v>
      </c>
      <c r="G4349" s="117" t="s">
        <v>687</v>
      </c>
      <c r="H4349" s="434" t="s">
        <v>687</v>
      </c>
      <c r="W4349" s="117" t="s">
        <v>687</v>
      </c>
      <c r="X4349" s="117" t="s">
        <v>687</v>
      </c>
    </row>
    <row r="4350" spans="4:24" x14ac:dyDescent="0.25">
      <c r="D4350" s="117" t="s">
        <v>687</v>
      </c>
      <c r="E4350" s="117" t="s">
        <v>687</v>
      </c>
      <c r="F4350" s="117" t="s">
        <v>687</v>
      </c>
      <c r="G4350" s="117" t="s">
        <v>687</v>
      </c>
      <c r="H4350" s="434" t="s">
        <v>687</v>
      </c>
      <c r="W4350" s="117" t="s">
        <v>687</v>
      </c>
      <c r="X4350" s="117" t="s">
        <v>687</v>
      </c>
    </row>
    <row r="4351" spans="4:24" x14ac:dyDescent="0.25">
      <c r="D4351" s="117" t="s">
        <v>687</v>
      </c>
      <c r="E4351" s="117" t="s">
        <v>687</v>
      </c>
      <c r="F4351" s="117" t="s">
        <v>687</v>
      </c>
      <c r="G4351" s="117" t="s">
        <v>687</v>
      </c>
      <c r="H4351" s="434" t="s">
        <v>687</v>
      </c>
      <c r="W4351" s="117" t="s">
        <v>687</v>
      </c>
      <c r="X4351" s="117" t="s">
        <v>687</v>
      </c>
    </row>
    <row r="4352" spans="4:24" x14ac:dyDescent="0.25">
      <c r="D4352" s="117" t="s">
        <v>687</v>
      </c>
      <c r="E4352" s="117" t="s">
        <v>687</v>
      </c>
      <c r="F4352" s="117" t="s">
        <v>687</v>
      </c>
      <c r="G4352" s="117" t="s">
        <v>687</v>
      </c>
      <c r="H4352" s="434" t="s">
        <v>687</v>
      </c>
      <c r="W4352" s="117" t="s">
        <v>687</v>
      </c>
      <c r="X4352" s="117" t="s">
        <v>687</v>
      </c>
    </row>
    <row r="4353" spans="4:24" x14ac:dyDescent="0.25">
      <c r="D4353" s="117" t="s">
        <v>687</v>
      </c>
      <c r="E4353" s="117" t="s">
        <v>687</v>
      </c>
      <c r="F4353" s="117" t="s">
        <v>687</v>
      </c>
      <c r="G4353" s="117" t="s">
        <v>687</v>
      </c>
      <c r="H4353" s="434" t="s">
        <v>687</v>
      </c>
      <c r="W4353" s="117" t="s">
        <v>687</v>
      </c>
      <c r="X4353" s="117" t="s">
        <v>687</v>
      </c>
    </row>
    <row r="4354" spans="4:24" x14ac:dyDescent="0.25">
      <c r="D4354" s="117" t="s">
        <v>687</v>
      </c>
      <c r="E4354" s="117" t="s">
        <v>687</v>
      </c>
      <c r="F4354" s="117" t="s">
        <v>687</v>
      </c>
      <c r="G4354" s="117" t="s">
        <v>687</v>
      </c>
      <c r="H4354" s="434" t="s">
        <v>687</v>
      </c>
      <c r="W4354" s="117" t="s">
        <v>687</v>
      </c>
      <c r="X4354" s="117" t="s">
        <v>687</v>
      </c>
    </row>
    <row r="4355" spans="4:24" x14ac:dyDescent="0.25">
      <c r="D4355" s="117" t="s">
        <v>687</v>
      </c>
      <c r="E4355" s="117" t="s">
        <v>687</v>
      </c>
      <c r="F4355" s="117" t="s">
        <v>687</v>
      </c>
      <c r="G4355" s="117" t="s">
        <v>687</v>
      </c>
      <c r="H4355" s="434" t="s">
        <v>687</v>
      </c>
      <c r="W4355" s="117" t="s">
        <v>687</v>
      </c>
      <c r="X4355" s="117" t="s">
        <v>687</v>
      </c>
    </row>
    <row r="4356" spans="4:24" x14ac:dyDescent="0.25">
      <c r="D4356" s="117" t="s">
        <v>687</v>
      </c>
      <c r="E4356" s="117" t="s">
        <v>687</v>
      </c>
      <c r="F4356" s="117" t="s">
        <v>687</v>
      </c>
      <c r="G4356" s="117" t="s">
        <v>687</v>
      </c>
      <c r="H4356" s="434" t="s">
        <v>687</v>
      </c>
      <c r="W4356" s="117" t="s">
        <v>687</v>
      </c>
      <c r="X4356" s="117" t="s">
        <v>687</v>
      </c>
    </row>
    <row r="4357" spans="4:24" x14ac:dyDescent="0.25">
      <c r="D4357" s="117" t="s">
        <v>687</v>
      </c>
      <c r="E4357" s="117" t="s">
        <v>687</v>
      </c>
      <c r="F4357" s="117" t="s">
        <v>687</v>
      </c>
      <c r="G4357" s="117" t="s">
        <v>687</v>
      </c>
      <c r="H4357" s="434" t="s">
        <v>687</v>
      </c>
      <c r="W4357" s="117" t="s">
        <v>687</v>
      </c>
      <c r="X4357" s="117" t="s">
        <v>687</v>
      </c>
    </row>
    <row r="4358" spans="4:24" x14ac:dyDescent="0.25">
      <c r="D4358" s="117" t="s">
        <v>687</v>
      </c>
      <c r="E4358" s="117" t="s">
        <v>687</v>
      </c>
      <c r="F4358" s="117" t="s">
        <v>687</v>
      </c>
      <c r="G4358" s="117" t="s">
        <v>687</v>
      </c>
      <c r="H4358" s="434" t="s">
        <v>687</v>
      </c>
      <c r="W4358" s="117" t="s">
        <v>687</v>
      </c>
      <c r="X4358" s="117" t="s">
        <v>687</v>
      </c>
    </row>
    <row r="4359" spans="4:24" x14ac:dyDescent="0.25">
      <c r="D4359" s="117" t="s">
        <v>687</v>
      </c>
      <c r="E4359" s="117" t="s">
        <v>687</v>
      </c>
      <c r="F4359" s="117" t="s">
        <v>687</v>
      </c>
      <c r="G4359" s="117" t="s">
        <v>687</v>
      </c>
      <c r="H4359" s="434" t="s">
        <v>687</v>
      </c>
      <c r="W4359" s="117" t="s">
        <v>687</v>
      </c>
      <c r="X4359" s="117" t="s">
        <v>687</v>
      </c>
    </row>
    <row r="4360" spans="4:24" x14ac:dyDescent="0.25">
      <c r="D4360" s="117" t="s">
        <v>687</v>
      </c>
      <c r="E4360" s="117" t="s">
        <v>687</v>
      </c>
      <c r="F4360" s="117" t="s">
        <v>687</v>
      </c>
      <c r="G4360" s="117" t="s">
        <v>687</v>
      </c>
      <c r="H4360" s="434" t="s">
        <v>687</v>
      </c>
      <c r="W4360" s="117" t="s">
        <v>687</v>
      </c>
      <c r="X4360" s="117" t="s">
        <v>687</v>
      </c>
    </row>
    <row r="4361" spans="4:24" x14ac:dyDescent="0.25">
      <c r="D4361" s="117" t="s">
        <v>687</v>
      </c>
      <c r="E4361" s="117" t="s">
        <v>687</v>
      </c>
      <c r="F4361" s="117" t="s">
        <v>687</v>
      </c>
      <c r="G4361" s="117" t="s">
        <v>687</v>
      </c>
      <c r="H4361" s="434" t="s">
        <v>687</v>
      </c>
      <c r="W4361" s="117" t="s">
        <v>687</v>
      </c>
      <c r="X4361" s="117" t="s">
        <v>687</v>
      </c>
    </row>
    <row r="4362" spans="4:24" x14ac:dyDescent="0.25">
      <c r="D4362" s="117" t="s">
        <v>687</v>
      </c>
      <c r="E4362" s="117" t="s">
        <v>687</v>
      </c>
      <c r="F4362" s="117" t="s">
        <v>687</v>
      </c>
      <c r="G4362" s="117" t="s">
        <v>687</v>
      </c>
      <c r="H4362" s="434" t="s">
        <v>687</v>
      </c>
      <c r="W4362" s="117" t="s">
        <v>687</v>
      </c>
      <c r="X4362" s="117" t="s">
        <v>687</v>
      </c>
    </row>
    <row r="4363" spans="4:24" x14ac:dyDescent="0.25">
      <c r="D4363" s="117" t="s">
        <v>687</v>
      </c>
      <c r="E4363" s="117" t="s">
        <v>687</v>
      </c>
      <c r="F4363" s="117" t="s">
        <v>687</v>
      </c>
      <c r="G4363" s="117" t="s">
        <v>687</v>
      </c>
      <c r="H4363" s="434" t="s">
        <v>687</v>
      </c>
      <c r="W4363" s="117" t="s">
        <v>687</v>
      </c>
      <c r="X4363" s="117" t="s">
        <v>687</v>
      </c>
    </row>
    <row r="4364" spans="4:24" x14ac:dyDescent="0.25">
      <c r="D4364" s="117" t="s">
        <v>687</v>
      </c>
      <c r="E4364" s="117" t="s">
        <v>687</v>
      </c>
      <c r="F4364" s="117" t="s">
        <v>687</v>
      </c>
      <c r="G4364" s="117" t="s">
        <v>687</v>
      </c>
      <c r="H4364" s="434" t="s">
        <v>687</v>
      </c>
      <c r="W4364" s="117" t="s">
        <v>687</v>
      </c>
      <c r="X4364" s="117" t="s">
        <v>687</v>
      </c>
    </row>
    <row r="4365" spans="4:24" x14ac:dyDescent="0.25">
      <c r="D4365" s="117" t="s">
        <v>687</v>
      </c>
      <c r="E4365" s="117" t="s">
        <v>687</v>
      </c>
      <c r="F4365" s="117" t="s">
        <v>687</v>
      </c>
      <c r="G4365" s="117" t="s">
        <v>687</v>
      </c>
      <c r="H4365" s="434" t="s">
        <v>687</v>
      </c>
      <c r="W4365" s="117" t="s">
        <v>687</v>
      </c>
      <c r="X4365" s="117" t="s">
        <v>687</v>
      </c>
    </row>
    <row r="4366" spans="4:24" x14ac:dyDescent="0.25">
      <c r="D4366" s="117" t="s">
        <v>687</v>
      </c>
      <c r="E4366" s="117" t="s">
        <v>687</v>
      </c>
      <c r="F4366" s="117" t="s">
        <v>687</v>
      </c>
      <c r="G4366" s="117" t="s">
        <v>687</v>
      </c>
      <c r="H4366" s="434" t="s">
        <v>687</v>
      </c>
      <c r="W4366" s="117" t="s">
        <v>687</v>
      </c>
      <c r="X4366" s="117" t="s">
        <v>687</v>
      </c>
    </row>
    <row r="4367" spans="4:24" x14ac:dyDescent="0.25">
      <c r="D4367" s="117" t="s">
        <v>687</v>
      </c>
      <c r="E4367" s="117" t="s">
        <v>687</v>
      </c>
      <c r="F4367" s="117" t="s">
        <v>687</v>
      </c>
      <c r="G4367" s="117" t="s">
        <v>687</v>
      </c>
      <c r="H4367" s="434" t="s">
        <v>687</v>
      </c>
      <c r="W4367" s="117" t="s">
        <v>687</v>
      </c>
      <c r="X4367" s="117" t="s">
        <v>687</v>
      </c>
    </row>
    <row r="4368" spans="4:24" x14ac:dyDescent="0.25">
      <c r="D4368" s="117" t="s">
        <v>687</v>
      </c>
      <c r="E4368" s="117" t="s">
        <v>687</v>
      </c>
      <c r="F4368" s="117" t="s">
        <v>687</v>
      </c>
      <c r="G4368" s="117" t="s">
        <v>687</v>
      </c>
      <c r="H4368" s="434" t="s">
        <v>687</v>
      </c>
      <c r="W4368" s="117" t="s">
        <v>687</v>
      </c>
      <c r="X4368" s="117" t="s">
        <v>687</v>
      </c>
    </row>
    <row r="4369" spans="4:24" x14ac:dyDescent="0.25">
      <c r="D4369" s="117" t="s">
        <v>687</v>
      </c>
      <c r="E4369" s="117" t="s">
        <v>687</v>
      </c>
      <c r="F4369" s="117" t="s">
        <v>687</v>
      </c>
      <c r="G4369" s="117" t="s">
        <v>687</v>
      </c>
      <c r="H4369" s="434" t="s">
        <v>687</v>
      </c>
      <c r="W4369" s="117" t="s">
        <v>687</v>
      </c>
      <c r="X4369" s="117" t="s">
        <v>687</v>
      </c>
    </row>
    <row r="4370" spans="4:24" x14ac:dyDescent="0.25">
      <c r="D4370" s="117" t="s">
        <v>687</v>
      </c>
      <c r="E4370" s="117" t="s">
        <v>687</v>
      </c>
      <c r="F4370" s="117" t="s">
        <v>687</v>
      </c>
      <c r="G4370" s="117" t="s">
        <v>687</v>
      </c>
      <c r="H4370" s="434" t="s">
        <v>687</v>
      </c>
      <c r="W4370" s="117" t="s">
        <v>687</v>
      </c>
      <c r="X4370" s="117" t="s">
        <v>687</v>
      </c>
    </row>
    <row r="4371" spans="4:24" x14ac:dyDescent="0.25">
      <c r="D4371" s="117" t="s">
        <v>687</v>
      </c>
      <c r="E4371" s="117" t="s">
        <v>687</v>
      </c>
      <c r="F4371" s="117" t="s">
        <v>687</v>
      </c>
      <c r="G4371" s="117" t="s">
        <v>687</v>
      </c>
      <c r="H4371" s="434" t="s">
        <v>687</v>
      </c>
      <c r="W4371" s="117" t="s">
        <v>687</v>
      </c>
      <c r="X4371" s="117" t="s">
        <v>687</v>
      </c>
    </row>
    <row r="4372" spans="4:24" x14ac:dyDescent="0.25">
      <c r="D4372" s="117" t="s">
        <v>687</v>
      </c>
      <c r="E4372" s="117" t="s">
        <v>687</v>
      </c>
      <c r="F4372" s="117" t="s">
        <v>687</v>
      </c>
      <c r="G4372" s="117" t="s">
        <v>687</v>
      </c>
      <c r="H4372" s="434" t="s">
        <v>687</v>
      </c>
      <c r="W4372" s="117" t="s">
        <v>687</v>
      </c>
      <c r="X4372" s="117" t="s">
        <v>687</v>
      </c>
    </row>
    <row r="4373" spans="4:24" x14ac:dyDescent="0.25">
      <c r="D4373" s="117" t="s">
        <v>687</v>
      </c>
      <c r="E4373" s="117" t="s">
        <v>687</v>
      </c>
      <c r="F4373" s="117" t="s">
        <v>687</v>
      </c>
      <c r="G4373" s="117" t="s">
        <v>687</v>
      </c>
      <c r="H4373" s="434" t="s">
        <v>687</v>
      </c>
      <c r="W4373" s="117" t="s">
        <v>687</v>
      </c>
      <c r="X4373" s="117" t="s">
        <v>687</v>
      </c>
    </row>
    <row r="4374" spans="4:24" x14ac:dyDescent="0.25">
      <c r="D4374" s="117" t="s">
        <v>687</v>
      </c>
      <c r="E4374" s="117" t="s">
        <v>687</v>
      </c>
      <c r="F4374" s="117" t="s">
        <v>687</v>
      </c>
      <c r="G4374" s="117" t="s">
        <v>687</v>
      </c>
      <c r="H4374" s="434" t="s">
        <v>687</v>
      </c>
      <c r="W4374" s="117" t="s">
        <v>687</v>
      </c>
      <c r="X4374" s="117" t="s">
        <v>687</v>
      </c>
    </row>
    <row r="4375" spans="4:24" x14ac:dyDescent="0.25">
      <c r="D4375" s="117" t="s">
        <v>687</v>
      </c>
      <c r="E4375" s="117" t="s">
        <v>687</v>
      </c>
      <c r="F4375" s="117" t="s">
        <v>687</v>
      </c>
      <c r="G4375" s="117" t="s">
        <v>687</v>
      </c>
      <c r="H4375" s="434" t="s">
        <v>687</v>
      </c>
      <c r="W4375" s="117" t="s">
        <v>687</v>
      </c>
      <c r="X4375" s="117" t="s">
        <v>687</v>
      </c>
    </row>
    <row r="4376" spans="4:24" x14ac:dyDescent="0.25">
      <c r="D4376" s="117" t="s">
        <v>687</v>
      </c>
      <c r="E4376" s="117" t="s">
        <v>687</v>
      </c>
      <c r="F4376" s="117" t="s">
        <v>687</v>
      </c>
      <c r="G4376" s="117" t="s">
        <v>687</v>
      </c>
      <c r="H4376" s="434" t="s">
        <v>687</v>
      </c>
      <c r="W4376" s="117" t="s">
        <v>687</v>
      </c>
      <c r="X4376" s="117" t="s">
        <v>687</v>
      </c>
    </row>
    <row r="4377" spans="4:24" x14ac:dyDescent="0.25">
      <c r="D4377" s="117" t="s">
        <v>687</v>
      </c>
      <c r="E4377" s="117" t="s">
        <v>687</v>
      </c>
      <c r="F4377" s="117" t="s">
        <v>687</v>
      </c>
      <c r="G4377" s="117" t="s">
        <v>687</v>
      </c>
      <c r="H4377" s="434" t="s">
        <v>687</v>
      </c>
      <c r="W4377" s="117" t="s">
        <v>687</v>
      </c>
      <c r="X4377" s="117" t="s">
        <v>687</v>
      </c>
    </row>
    <row r="4378" spans="4:24" x14ac:dyDescent="0.25">
      <c r="D4378" s="117" t="s">
        <v>687</v>
      </c>
      <c r="E4378" s="117" t="s">
        <v>687</v>
      </c>
      <c r="F4378" s="117" t="s">
        <v>687</v>
      </c>
      <c r="G4378" s="117" t="s">
        <v>687</v>
      </c>
      <c r="H4378" s="434" t="s">
        <v>687</v>
      </c>
      <c r="W4378" s="117" t="s">
        <v>687</v>
      </c>
      <c r="X4378" s="117" t="s">
        <v>687</v>
      </c>
    </row>
    <row r="4379" spans="4:24" x14ac:dyDescent="0.25">
      <c r="D4379" s="117" t="s">
        <v>687</v>
      </c>
      <c r="E4379" s="117" t="s">
        <v>687</v>
      </c>
      <c r="F4379" s="117" t="s">
        <v>687</v>
      </c>
      <c r="G4379" s="117" t="s">
        <v>687</v>
      </c>
      <c r="H4379" s="434" t="s">
        <v>687</v>
      </c>
      <c r="W4379" s="117" t="s">
        <v>687</v>
      </c>
      <c r="X4379" s="117" t="s">
        <v>687</v>
      </c>
    </row>
    <row r="4380" spans="4:24" x14ac:dyDescent="0.25">
      <c r="D4380" s="117" t="s">
        <v>687</v>
      </c>
      <c r="E4380" s="117" t="s">
        <v>687</v>
      </c>
      <c r="F4380" s="117" t="s">
        <v>687</v>
      </c>
      <c r="G4380" s="117" t="s">
        <v>687</v>
      </c>
      <c r="H4380" s="434" t="s">
        <v>687</v>
      </c>
      <c r="W4380" s="117" t="s">
        <v>687</v>
      </c>
      <c r="X4380" s="117" t="s">
        <v>687</v>
      </c>
    </row>
    <row r="4381" spans="4:24" x14ac:dyDescent="0.25">
      <c r="D4381" s="117" t="s">
        <v>687</v>
      </c>
      <c r="E4381" s="117" t="s">
        <v>687</v>
      </c>
      <c r="F4381" s="117" t="s">
        <v>687</v>
      </c>
      <c r="G4381" s="117" t="s">
        <v>687</v>
      </c>
      <c r="H4381" s="434" t="s">
        <v>687</v>
      </c>
      <c r="W4381" s="117" t="s">
        <v>687</v>
      </c>
      <c r="X4381" s="117" t="s">
        <v>687</v>
      </c>
    </row>
    <row r="4382" spans="4:24" x14ac:dyDescent="0.25">
      <c r="D4382" s="117" t="s">
        <v>687</v>
      </c>
      <c r="E4382" s="117" t="s">
        <v>687</v>
      </c>
      <c r="F4382" s="117" t="s">
        <v>687</v>
      </c>
      <c r="G4382" s="117" t="s">
        <v>687</v>
      </c>
      <c r="H4382" s="434" t="s">
        <v>687</v>
      </c>
      <c r="W4382" s="117" t="s">
        <v>687</v>
      </c>
      <c r="X4382" s="117" t="s">
        <v>687</v>
      </c>
    </row>
    <row r="4383" spans="4:24" x14ac:dyDescent="0.25">
      <c r="D4383" s="117" t="s">
        <v>687</v>
      </c>
      <c r="E4383" s="117" t="s">
        <v>687</v>
      </c>
      <c r="F4383" s="117" t="s">
        <v>687</v>
      </c>
      <c r="G4383" s="117" t="s">
        <v>687</v>
      </c>
      <c r="H4383" s="434" t="s">
        <v>687</v>
      </c>
      <c r="W4383" s="117" t="s">
        <v>687</v>
      </c>
      <c r="X4383" s="117" t="s">
        <v>687</v>
      </c>
    </row>
    <row r="4384" spans="4:24" x14ac:dyDescent="0.25">
      <c r="D4384" s="117" t="s">
        <v>687</v>
      </c>
      <c r="E4384" s="117" t="s">
        <v>687</v>
      </c>
      <c r="F4384" s="117" t="s">
        <v>687</v>
      </c>
      <c r="G4384" s="117" t="s">
        <v>687</v>
      </c>
      <c r="H4384" s="434" t="s">
        <v>687</v>
      </c>
      <c r="W4384" s="117" t="s">
        <v>687</v>
      </c>
      <c r="X4384" s="117" t="s">
        <v>687</v>
      </c>
    </row>
    <row r="4385" spans="4:24" x14ac:dyDescent="0.25">
      <c r="D4385" s="117" t="s">
        <v>687</v>
      </c>
      <c r="E4385" s="117" t="s">
        <v>687</v>
      </c>
      <c r="F4385" s="117" t="s">
        <v>687</v>
      </c>
      <c r="G4385" s="117" t="s">
        <v>687</v>
      </c>
      <c r="H4385" s="434" t="s">
        <v>687</v>
      </c>
      <c r="W4385" s="117" t="s">
        <v>687</v>
      </c>
      <c r="X4385" s="117" t="s">
        <v>687</v>
      </c>
    </row>
    <row r="4386" spans="4:24" x14ac:dyDescent="0.25">
      <c r="D4386" s="117" t="s">
        <v>687</v>
      </c>
      <c r="E4386" s="117" t="s">
        <v>687</v>
      </c>
      <c r="F4386" s="117" t="s">
        <v>687</v>
      </c>
      <c r="G4386" s="117" t="s">
        <v>687</v>
      </c>
      <c r="H4386" s="434" t="s">
        <v>687</v>
      </c>
      <c r="W4386" s="117" t="s">
        <v>687</v>
      </c>
      <c r="X4386" s="117" t="s">
        <v>687</v>
      </c>
    </row>
    <row r="4387" spans="4:24" x14ac:dyDescent="0.25">
      <c r="D4387" s="117" t="s">
        <v>687</v>
      </c>
      <c r="E4387" s="117" t="s">
        <v>687</v>
      </c>
      <c r="F4387" s="117" t="s">
        <v>687</v>
      </c>
      <c r="G4387" s="117" t="s">
        <v>687</v>
      </c>
      <c r="H4387" s="434" t="s">
        <v>687</v>
      </c>
      <c r="W4387" s="117" t="s">
        <v>687</v>
      </c>
      <c r="X4387" s="117" t="s">
        <v>687</v>
      </c>
    </row>
    <row r="4388" spans="4:24" x14ac:dyDescent="0.25">
      <c r="D4388" s="117" t="s">
        <v>687</v>
      </c>
      <c r="E4388" s="117" t="s">
        <v>687</v>
      </c>
      <c r="F4388" s="117" t="s">
        <v>687</v>
      </c>
      <c r="G4388" s="117" t="s">
        <v>687</v>
      </c>
      <c r="H4388" s="434" t="s">
        <v>687</v>
      </c>
      <c r="W4388" s="117" t="s">
        <v>687</v>
      </c>
      <c r="X4388" s="117" t="s">
        <v>687</v>
      </c>
    </row>
    <row r="4389" spans="4:24" x14ac:dyDescent="0.25">
      <c r="D4389" s="117" t="s">
        <v>687</v>
      </c>
      <c r="E4389" s="117" t="s">
        <v>687</v>
      </c>
      <c r="F4389" s="117" t="s">
        <v>687</v>
      </c>
      <c r="G4389" s="117" t="s">
        <v>687</v>
      </c>
      <c r="H4389" s="434" t="s">
        <v>687</v>
      </c>
      <c r="W4389" s="117" t="s">
        <v>687</v>
      </c>
      <c r="X4389" s="117" t="s">
        <v>687</v>
      </c>
    </row>
    <row r="4390" spans="4:24" x14ac:dyDescent="0.25">
      <c r="D4390" s="117" t="s">
        <v>687</v>
      </c>
      <c r="E4390" s="117" t="s">
        <v>687</v>
      </c>
      <c r="F4390" s="117" t="s">
        <v>687</v>
      </c>
      <c r="G4390" s="117" t="s">
        <v>687</v>
      </c>
      <c r="H4390" s="434" t="s">
        <v>687</v>
      </c>
      <c r="W4390" s="117" t="s">
        <v>687</v>
      </c>
      <c r="X4390" s="117" t="s">
        <v>687</v>
      </c>
    </row>
    <row r="4391" spans="4:24" x14ac:dyDescent="0.25">
      <c r="D4391" s="117" t="s">
        <v>687</v>
      </c>
      <c r="E4391" s="117" t="s">
        <v>687</v>
      </c>
      <c r="F4391" s="117" t="s">
        <v>687</v>
      </c>
      <c r="G4391" s="117" t="s">
        <v>687</v>
      </c>
      <c r="H4391" s="434" t="s">
        <v>687</v>
      </c>
      <c r="W4391" s="117" t="s">
        <v>687</v>
      </c>
      <c r="X4391" s="117" t="s">
        <v>687</v>
      </c>
    </row>
    <row r="4392" spans="4:24" x14ac:dyDescent="0.25">
      <c r="D4392" s="117" t="s">
        <v>687</v>
      </c>
      <c r="E4392" s="117" t="s">
        <v>687</v>
      </c>
      <c r="F4392" s="117" t="s">
        <v>687</v>
      </c>
      <c r="G4392" s="117" t="s">
        <v>687</v>
      </c>
      <c r="H4392" s="434" t="s">
        <v>687</v>
      </c>
      <c r="W4392" s="117" t="s">
        <v>687</v>
      </c>
      <c r="X4392" s="117" t="s">
        <v>687</v>
      </c>
    </row>
    <row r="4393" spans="4:24" x14ac:dyDescent="0.25">
      <c r="D4393" s="117" t="s">
        <v>687</v>
      </c>
      <c r="E4393" s="117" t="s">
        <v>687</v>
      </c>
      <c r="F4393" s="117" t="s">
        <v>687</v>
      </c>
      <c r="G4393" s="117" t="s">
        <v>687</v>
      </c>
      <c r="H4393" s="434" t="s">
        <v>687</v>
      </c>
      <c r="W4393" s="117" t="s">
        <v>687</v>
      </c>
      <c r="X4393" s="117" t="s">
        <v>687</v>
      </c>
    </row>
    <row r="4394" spans="4:24" x14ac:dyDescent="0.25">
      <c r="D4394" s="117" t="s">
        <v>687</v>
      </c>
      <c r="E4394" s="117" t="s">
        <v>687</v>
      </c>
      <c r="F4394" s="117" t="s">
        <v>687</v>
      </c>
      <c r="G4394" s="117" t="s">
        <v>687</v>
      </c>
      <c r="H4394" s="434" t="s">
        <v>687</v>
      </c>
      <c r="W4394" s="117" t="s">
        <v>687</v>
      </c>
      <c r="X4394" s="117" t="s">
        <v>687</v>
      </c>
    </row>
    <row r="4395" spans="4:24" x14ac:dyDescent="0.25">
      <c r="D4395" s="117" t="s">
        <v>687</v>
      </c>
      <c r="E4395" s="117" t="s">
        <v>687</v>
      </c>
      <c r="F4395" s="117" t="s">
        <v>687</v>
      </c>
      <c r="G4395" s="117" t="s">
        <v>687</v>
      </c>
      <c r="H4395" s="434" t="s">
        <v>687</v>
      </c>
      <c r="W4395" s="117" t="s">
        <v>687</v>
      </c>
      <c r="X4395" s="117" t="s">
        <v>687</v>
      </c>
    </row>
    <row r="4396" spans="4:24" x14ac:dyDescent="0.25">
      <c r="D4396" s="117" t="s">
        <v>687</v>
      </c>
      <c r="E4396" s="117" t="s">
        <v>687</v>
      </c>
      <c r="F4396" s="117" t="s">
        <v>687</v>
      </c>
      <c r="G4396" s="117" t="s">
        <v>687</v>
      </c>
      <c r="H4396" s="434" t="s">
        <v>687</v>
      </c>
      <c r="W4396" s="117" t="s">
        <v>687</v>
      </c>
      <c r="X4396" s="117" t="s">
        <v>687</v>
      </c>
    </row>
    <row r="4397" spans="4:24" x14ac:dyDescent="0.25">
      <c r="D4397" s="117" t="s">
        <v>687</v>
      </c>
      <c r="E4397" s="117" t="s">
        <v>687</v>
      </c>
      <c r="F4397" s="117" t="s">
        <v>687</v>
      </c>
      <c r="G4397" s="117" t="s">
        <v>687</v>
      </c>
      <c r="H4397" s="434" t="s">
        <v>687</v>
      </c>
      <c r="W4397" s="117" t="s">
        <v>687</v>
      </c>
      <c r="X4397" s="117" t="s">
        <v>687</v>
      </c>
    </row>
    <row r="4398" spans="4:24" x14ac:dyDescent="0.25">
      <c r="D4398" s="117" t="s">
        <v>687</v>
      </c>
      <c r="E4398" s="117" t="s">
        <v>687</v>
      </c>
      <c r="F4398" s="117" t="s">
        <v>687</v>
      </c>
      <c r="G4398" s="117" t="s">
        <v>687</v>
      </c>
      <c r="H4398" s="434" t="s">
        <v>687</v>
      </c>
      <c r="W4398" s="117" t="s">
        <v>687</v>
      </c>
      <c r="X4398" s="117" t="s">
        <v>687</v>
      </c>
    </row>
    <row r="4399" spans="4:24" x14ac:dyDescent="0.25">
      <c r="D4399" s="117" t="s">
        <v>687</v>
      </c>
      <c r="E4399" s="117" t="s">
        <v>687</v>
      </c>
      <c r="F4399" s="117" t="s">
        <v>687</v>
      </c>
      <c r="G4399" s="117" t="s">
        <v>687</v>
      </c>
      <c r="H4399" s="434" t="s">
        <v>687</v>
      </c>
      <c r="W4399" s="117" t="s">
        <v>687</v>
      </c>
      <c r="X4399" s="117" t="s">
        <v>687</v>
      </c>
    </row>
    <row r="4400" spans="4:24" x14ac:dyDescent="0.25">
      <c r="D4400" s="117" t="s">
        <v>687</v>
      </c>
      <c r="E4400" s="117" t="s">
        <v>687</v>
      </c>
      <c r="F4400" s="117" t="s">
        <v>687</v>
      </c>
      <c r="G4400" s="117" t="s">
        <v>687</v>
      </c>
      <c r="H4400" s="434" t="s">
        <v>687</v>
      </c>
      <c r="W4400" s="117" t="s">
        <v>687</v>
      </c>
      <c r="X4400" s="117" t="s">
        <v>687</v>
      </c>
    </row>
    <row r="4401" spans="4:24" x14ac:dyDescent="0.25">
      <c r="D4401" s="117" t="s">
        <v>687</v>
      </c>
      <c r="E4401" s="117" t="s">
        <v>687</v>
      </c>
      <c r="F4401" s="117" t="s">
        <v>687</v>
      </c>
      <c r="G4401" s="117" t="s">
        <v>687</v>
      </c>
      <c r="H4401" s="434" t="s">
        <v>687</v>
      </c>
      <c r="W4401" s="117" t="s">
        <v>687</v>
      </c>
      <c r="X4401" s="117" t="s">
        <v>687</v>
      </c>
    </row>
    <row r="4402" spans="4:24" x14ac:dyDescent="0.25">
      <c r="D4402" s="117" t="s">
        <v>687</v>
      </c>
      <c r="E4402" s="117" t="s">
        <v>687</v>
      </c>
      <c r="F4402" s="117" t="s">
        <v>687</v>
      </c>
      <c r="G4402" s="117" t="s">
        <v>687</v>
      </c>
      <c r="H4402" s="434" t="s">
        <v>687</v>
      </c>
      <c r="W4402" s="117" t="s">
        <v>687</v>
      </c>
      <c r="X4402" s="117" t="s">
        <v>687</v>
      </c>
    </row>
    <row r="4403" spans="4:24" x14ac:dyDescent="0.25">
      <c r="D4403" s="117" t="s">
        <v>687</v>
      </c>
      <c r="E4403" s="117" t="s">
        <v>687</v>
      </c>
      <c r="F4403" s="117" t="s">
        <v>687</v>
      </c>
      <c r="G4403" s="117" t="s">
        <v>687</v>
      </c>
      <c r="H4403" s="434" t="s">
        <v>687</v>
      </c>
      <c r="W4403" s="117" t="s">
        <v>687</v>
      </c>
      <c r="X4403" s="117" t="s">
        <v>687</v>
      </c>
    </row>
    <row r="4404" spans="4:24" x14ac:dyDescent="0.25">
      <c r="D4404" s="117" t="s">
        <v>687</v>
      </c>
      <c r="E4404" s="117" t="s">
        <v>687</v>
      </c>
      <c r="F4404" s="117" t="s">
        <v>687</v>
      </c>
      <c r="G4404" s="117" t="s">
        <v>687</v>
      </c>
      <c r="H4404" s="434" t="s">
        <v>687</v>
      </c>
      <c r="W4404" s="117" t="s">
        <v>687</v>
      </c>
      <c r="X4404" s="117" t="s">
        <v>687</v>
      </c>
    </row>
    <row r="4405" spans="4:24" x14ac:dyDescent="0.25">
      <c r="D4405" s="117" t="s">
        <v>687</v>
      </c>
      <c r="E4405" s="117" t="s">
        <v>687</v>
      </c>
      <c r="F4405" s="117" t="s">
        <v>687</v>
      </c>
      <c r="G4405" s="117" t="s">
        <v>687</v>
      </c>
      <c r="H4405" s="434" t="s">
        <v>687</v>
      </c>
      <c r="W4405" s="117" t="s">
        <v>687</v>
      </c>
      <c r="X4405" s="117" t="s">
        <v>687</v>
      </c>
    </row>
    <row r="4406" spans="4:24" x14ac:dyDescent="0.25">
      <c r="D4406" s="117" t="s">
        <v>687</v>
      </c>
      <c r="E4406" s="117" t="s">
        <v>687</v>
      </c>
      <c r="F4406" s="117" t="s">
        <v>687</v>
      </c>
      <c r="G4406" s="117" t="s">
        <v>687</v>
      </c>
      <c r="H4406" s="434" t="s">
        <v>687</v>
      </c>
      <c r="W4406" s="117" t="s">
        <v>687</v>
      </c>
      <c r="X4406" s="117" t="s">
        <v>687</v>
      </c>
    </row>
    <row r="4407" spans="4:24" x14ac:dyDescent="0.25">
      <c r="D4407" s="117" t="s">
        <v>687</v>
      </c>
      <c r="E4407" s="117" t="s">
        <v>687</v>
      </c>
      <c r="F4407" s="117" t="s">
        <v>687</v>
      </c>
      <c r="G4407" s="117" t="s">
        <v>687</v>
      </c>
      <c r="H4407" s="434" t="s">
        <v>687</v>
      </c>
      <c r="W4407" s="117" t="s">
        <v>687</v>
      </c>
      <c r="X4407" s="117" t="s">
        <v>687</v>
      </c>
    </row>
    <row r="4408" spans="4:24" x14ac:dyDescent="0.25">
      <c r="D4408" s="117" t="s">
        <v>687</v>
      </c>
      <c r="E4408" s="117" t="s">
        <v>687</v>
      </c>
      <c r="F4408" s="117" t="s">
        <v>687</v>
      </c>
      <c r="G4408" s="117" t="s">
        <v>687</v>
      </c>
      <c r="H4408" s="434" t="s">
        <v>687</v>
      </c>
      <c r="W4408" s="117" t="s">
        <v>687</v>
      </c>
      <c r="X4408" s="117" t="s">
        <v>687</v>
      </c>
    </row>
    <row r="4409" spans="4:24" x14ac:dyDescent="0.25">
      <c r="D4409" s="117" t="s">
        <v>687</v>
      </c>
      <c r="E4409" s="117" t="s">
        <v>687</v>
      </c>
      <c r="F4409" s="117" t="s">
        <v>687</v>
      </c>
      <c r="G4409" s="117" t="s">
        <v>687</v>
      </c>
      <c r="H4409" s="434" t="s">
        <v>687</v>
      </c>
      <c r="W4409" s="117" t="s">
        <v>687</v>
      </c>
      <c r="X4409" s="117" t="s">
        <v>687</v>
      </c>
    </row>
    <row r="4410" spans="4:24" x14ac:dyDescent="0.25">
      <c r="D4410" s="117" t="s">
        <v>687</v>
      </c>
      <c r="E4410" s="117" t="s">
        <v>687</v>
      </c>
      <c r="F4410" s="117" t="s">
        <v>687</v>
      </c>
      <c r="G4410" s="117" t="s">
        <v>687</v>
      </c>
      <c r="H4410" s="434" t="s">
        <v>687</v>
      </c>
      <c r="W4410" s="117" t="s">
        <v>687</v>
      </c>
      <c r="X4410" s="117" t="s">
        <v>687</v>
      </c>
    </row>
    <row r="4411" spans="4:24" x14ac:dyDescent="0.25">
      <c r="D4411" s="117" t="s">
        <v>687</v>
      </c>
      <c r="E4411" s="117" t="s">
        <v>687</v>
      </c>
      <c r="F4411" s="117" t="s">
        <v>687</v>
      </c>
      <c r="G4411" s="117" t="s">
        <v>687</v>
      </c>
      <c r="H4411" s="434" t="s">
        <v>687</v>
      </c>
      <c r="W4411" s="117" t="s">
        <v>687</v>
      </c>
      <c r="X4411" s="117" t="s">
        <v>687</v>
      </c>
    </row>
    <row r="4412" spans="4:24" x14ac:dyDescent="0.25">
      <c r="D4412" s="117" t="s">
        <v>687</v>
      </c>
      <c r="E4412" s="117" t="s">
        <v>687</v>
      </c>
      <c r="F4412" s="117" t="s">
        <v>687</v>
      </c>
      <c r="G4412" s="117" t="s">
        <v>687</v>
      </c>
      <c r="H4412" s="434" t="s">
        <v>687</v>
      </c>
      <c r="W4412" s="117" t="s">
        <v>687</v>
      </c>
      <c r="X4412" s="117" t="s">
        <v>687</v>
      </c>
    </row>
    <row r="4413" spans="4:24" x14ac:dyDescent="0.25">
      <c r="D4413" s="117" t="s">
        <v>687</v>
      </c>
      <c r="E4413" s="117" t="s">
        <v>687</v>
      </c>
      <c r="F4413" s="117" t="s">
        <v>687</v>
      </c>
      <c r="G4413" s="117" t="s">
        <v>687</v>
      </c>
      <c r="H4413" s="434" t="s">
        <v>687</v>
      </c>
      <c r="W4413" s="117" t="s">
        <v>687</v>
      </c>
      <c r="X4413" s="117" t="s">
        <v>687</v>
      </c>
    </row>
    <row r="4414" spans="4:24" x14ac:dyDescent="0.25">
      <c r="D4414" s="117" t="s">
        <v>687</v>
      </c>
      <c r="E4414" s="117" t="s">
        <v>687</v>
      </c>
      <c r="F4414" s="117" t="s">
        <v>687</v>
      </c>
      <c r="G4414" s="117" t="s">
        <v>687</v>
      </c>
      <c r="H4414" s="434" t="s">
        <v>687</v>
      </c>
      <c r="W4414" s="117" t="s">
        <v>687</v>
      </c>
      <c r="X4414" s="117" t="s">
        <v>687</v>
      </c>
    </row>
    <row r="4415" spans="4:24" x14ac:dyDescent="0.25">
      <c r="D4415" s="117" t="s">
        <v>687</v>
      </c>
      <c r="E4415" s="117" t="s">
        <v>687</v>
      </c>
      <c r="F4415" s="117" t="s">
        <v>687</v>
      </c>
      <c r="G4415" s="117" t="s">
        <v>687</v>
      </c>
      <c r="H4415" s="434" t="s">
        <v>687</v>
      </c>
      <c r="W4415" s="117" t="s">
        <v>687</v>
      </c>
      <c r="X4415" s="117" t="s">
        <v>687</v>
      </c>
    </row>
    <row r="4416" spans="4:24" x14ac:dyDescent="0.25">
      <c r="D4416" s="117" t="s">
        <v>687</v>
      </c>
      <c r="E4416" s="117" t="s">
        <v>687</v>
      </c>
      <c r="F4416" s="117" t="s">
        <v>687</v>
      </c>
      <c r="G4416" s="117" t="s">
        <v>687</v>
      </c>
      <c r="H4416" s="434" t="s">
        <v>687</v>
      </c>
      <c r="W4416" s="117" t="s">
        <v>687</v>
      </c>
      <c r="X4416" s="117" t="s">
        <v>687</v>
      </c>
    </row>
    <row r="4417" spans="4:24" x14ac:dyDescent="0.25">
      <c r="D4417" s="117" t="s">
        <v>687</v>
      </c>
      <c r="E4417" s="117" t="s">
        <v>687</v>
      </c>
      <c r="F4417" s="117" t="s">
        <v>687</v>
      </c>
      <c r="G4417" s="117" t="s">
        <v>687</v>
      </c>
      <c r="H4417" s="434" t="s">
        <v>687</v>
      </c>
      <c r="W4417" s="117" t="s">
        <v>687</v>
      </c>
      <c r="X4417" s="117" t="s">
        <v>687</v>
      </c>
    </row>
    <row r="4418" spans="4:24" x14ac:dyDescent="0.25">
      <c r="D4418" s="117" t="s">
        <v>687</v>
      </c>
      <c r="E4418" s="117" t="s">
        <v>687</v>
      </c>
      <c r="F4418" s="117" t="s">
        <v>687</v>
      </c>
      <c r="G4418" s="117" t="s">
        <v>687</v>
      </c>
      <c r="H4418" s="434" t="s">
        <v>687</v>
      </c>
      <c r="W4418" s="117" t="s">
        <v>687</v>
      </c>
      <c r="X4418" s="117" t="s">
        <v>687</v>
      </c>
    </row>
    <row r="4419" spans="4:24" x14ac:dyDescent="0.25">
      <c r="D4419" s="117" t="s">
        <v>687</v>
      </c>
      <c r="E4419" s="117" t="s">
        <v>687</v>
      </c>
      <c r="F4419" s="117" t="s">
        <v>687</v>
      </c>
      <c r="G4419" s="117" t="s">
        <v>687</v>
      </c>
      <c r="H4419" s="434" t="s">
        <v>687</v>
      </c>
      <c r="W4419" s="117" t="s">
        <v>687</v>
      </c>
      <c r="X4419" s="117" t="s">
        <v>687</v>
      </c>
    </row>
    <row r="4420" spans="4:24" x14ac:dyDescent="0.25">
      <c r="D4420" s="117" t="s">
        <v>687</v>
      </c>
      <c r="E4420" s="117" t="s">
        <v>687</v>
      </c>
      <c r="F4420" s="117" t="s">
        <v>687</v>
      </c>
      <c r="G4420" s="117" t="s">
        <v>687</v>
      </c>
      <c r="H4420" s="434" t="s">
        <v>687</v>
      </c>
      <c r="W4420" s="117" t="s">
        <v>687</v>
      </c>
      <c r="X4420" s="117" t="s">
        <v>687</v>
      </c>
    </row>
    <row r="4421" spans="4:24" x14ac:dyDescent="0.25">
      <c r="D4421" s="117" t="s">
        <v>687</v>
      </c>
      <c r="E4421" s="117" t="s">
        <v>687</v>
      </c>
      <c r="F4421" s="117" t="s">
        <v>687</v>
      </c>
      <c r="G4421" s="117" t="s">
        <v>687</v>
      </c>
      <c r="H4421" s="434" t="s">
        <v>687</v>
      </c>
      <c r="W4421" s="117" t="s">
        <v>687</v>
      </c>
      <c r="X4421" s="117" t="s">
        <v>687</v>
      </c>
    </row>
    <row r="4422" spans="4:24" x14ac:dyDescent="0.25">
      <c r="D4422" s="117" t="s">
        <v>687</v>
      </c>
      <c r="E4422" s="117" t="s">
        <v>687</v>
      </c>
      <c r="F4422" s="117" t="s">
        <v>687</v>
      </c>
      <c r="G4422" s="117" t="s">
        <v>687</v>
      </c>
      <c r="H4422" s="434" t="s">
        <v>687</v>
      </c>
      <c r="W4422" s="117" t="s">
        <v>687</v>
      </c>
      <c r="X4422" s="117" t="s">
        <v>687</v>
      </c>
    </row>
    <row r="4423" spans="4:24" x14ac:dyDescent="0.25">
      <c r="D4423" s="117" t="s">
        <v>687</v>
      </c>
      <c r="E4423" s="117" t="s">
        <v>687</v>
      </c>
      <c r="F4423" s="117" t="s">
        <v>687</v>
      </c>
      <c r="G4423" s="117" t="s">
        <v>687</v>
      </c>
      <c r="H4423" s="434" t="s">
        <v>687</v>
      </c>
      <c r="W4423" s="117" t="s">
        <v>687</v>
      </c>
      <c r="X4423" s="117" t="s">
        <v>687</v>
      </c>
    </row>
    <row r="4424" spans="4:24" x14ac:dyDescent="0.25">
      <c r="D4424" s="117" t="s">
        <v>687</v>
      </c>
      <c r="E4424" s="117" t="s">
        <v>687</v>
      </c>
      <c r="F4424" s="117" t="s">
        <v>687</v>
      </c>
      <c r="G4424" s="117" t="s">
        <v>687</v>
      </c>
      <c r="H4424" s="434" t="s">
        <v>687</v>
      </c>
      <c r="W4424" s="117" t="s">
        <v>687</v>
      </c>
      <c r="X4424" s="117" t="s">
        <v>687</v>
      </c>
    </row>
    <row r="4425" spans="4:24" x14ac:dyDescent="0.25">
      <c r="D4425" s="117" t="s">
        <v>687</v>
      </c>
      <c r="E4425" s="117" t="s">
        <v>687</v>
      </c>
      <c r="F4425" s="117" t="s">
        <v>687</v>
      </c>
      <c r="G4425" s="117" t="s">
        <v>687</v>
      </c>
      <c r="H4425" s="434" t="s">
        <v>687</v>
      </c>
      <c r="W4425" s="117" t="s">
        <v>687</v>
      </c>
      <c r="X4425" s="117" t="s">
        <v>687</v>
      </c>
    </row>
    <row r="4426" spans="4:24" x14ac:dyDescent="0.25">
      <c r="D4426" s="117" t="s">
        <v>687</v>
      </c>
      <c r="E4426" s="117" t="s">
        <v>687</v>
      </c>
      <c r="F4426" s="117" t="s">
        <v>687</v>
      </c>
      <c r="G4426" s="117" t="s">
        <v>687</v>
      </c>
      <c r="H4426" s="434" t="s">
        <v>687</v>
      </c>
      <c r="W4426" s="117" t="s">
        <v>687</v>
      </c>
      <c r="X4426" s="117" t="s">
        <v>687</v>
      </c>
    </row>
    <row r="4427" spans="4:24" x14ac:dyDescent="0.25">
      <c r="D4427" s="117" t="s">
        <v>687</v>
      </c>
      <c r="E4427" s="117" t="s">
        <v>687</v>
      </c>
      <c r="F4427" s="117" t="s">
        <v>687</v>
      </c>
      <c r="G4427" s="117" t="s">
        <v>687</v>
      </c>
      <c r="H4427" s="434" t="s">
        <v>687</v>
      </c>
      <c r="W4427" s="117" t="s">
        <v>687</v>
      </c>
      <c r="X4427" s="117" t="s">
        <v>687</v>
      </c>
    </row>
    <row r="4428" spans="4:24" x14ac:dyDescent="0.25">
      <c r="D4428" s="117" t="s">
        <v>687</v>
      </c>
      <c r="E4428" s="117" t="s">
        <v>687</v>
      </c>
      <c r="F4428" s="117" t="s">
        <v>687</v>
      </c>
      <c r="G4428" s="117" t="s">
        <v>687</v>
      </c>
      <c r="H4428" s="434" t="s">
        <v>687</v>
      </c>
      <c r="W4428" s="117" t="s">
        <v>687</v>
      </c>
      <c r="X4428" s="117" t="s">
        <v>687</v>
      </c>
    </row>
    <row r="4429" spans="4:24" x14ac:dyDescent="0.25">
      <c r="D4429" s="117" t="s">
        <v>687</v>
      </c>
      <c r="E4429" s="117" t="s">
        <v>687</v>
      </c>
      <c r="F4429" s="117" t="s">
        <v>687</v>
      </c>
      <c r="G4429" s="117" t="s">
        <v>687</v>
      </c>
      <c r="H4429" s="434" t="s">
        <v>687</v>
      </c>
      <c r="W4429" s="117" t="s">
        <v>687</v>
      </c>
      <c r="X4429" s="117" t="s">
        <v>687</v>
      </c>
    </row>
    <row r="4430" spans="4:24" x14ac:dyDescent="0.25">
      <c r="D4430" s="117" t="s">
        <v>687</v>
      </c>
      <c r="E4430" s="117" t="s">
        <v>687</v>
      </c>
      <c r="F4430" s="117" t="s">
        <v>687</v>
      </c>
      <c r="G4430" s="117" t="s">
        <v>687</v>
      </c>
      <c r="H4430" s="434" t="s">
        <v>687</v>
      </c>
      <c r="W4430" s="117" t="s">
        <v>687</v>
      </c>
      <c r="X4430" s="117" t="s">
        <v>687</v>
      </c>
    </row>
    <row r="4431" spans="4:24" x14ac:dyDescent="0.25">
      <c r="D4431" s="117" t="s">
        <v>687</v>
      </c>
      <c r="E4431" s="117" t="s">
        <v>687</v>
      </c>
      <c r="F4431" s="117" t="s">
        <v>687</v>
      </c>
      <c r="G4431" s="117" t="s">
        <v>687</v>
      </c>
      <c r="H4431" s="434" t="s">
        <v>687</v>
      </c>
      <c r="W4431" s="117" t="s">
        <v>687</v>
      </c>
      <c r="X4431" s="117" t="s">
        <v>687</v>
      </c>
    </row>
    <row r="4432" spans="4:24" x14ac:dyDescent="0.25">
      <c r="D4432" s="117" t="s">
        <v>687</v>
      </c>
      <c r="E4432" s="117" t="s">
        <v>687</v>
      </c>
      <c r="F4432" s="117" t="s">
        <v>687</v>
      </c>
      <c r="G4432" s="117" t="s">
        <v>687</v>
      </c>
      <c r="H4432" s="434" t="s">
        <v>687</v>
      </c>
      <c r="W4432" s="117" t="s">
        <v>687</v>
      </c>
      <c r="X4432" s="117" t="s">
        <v>687</v>
      </c>
    </row>
    <row r="4433" spans="4:24" x14ac:dyDescent="0.25">
      <c r="D4433" s="117" t="s">
        <v>687</v>
      </c>
      <c r="E4433" s="117" t="s">
        <v>687</v>
      </c>
      <c r="F4433" s="117" t="s">
        <v>687</v>
      </c>
      <c r="G4433" s="117" t="s">
        <v>687</v>
      </c>
      <c r="H4433" s="434" t="s">
        <v>687</v>
      </c>
      <c r="W4433" s="117" t="s">
        <v>687</v>
      </c>
      <c r="X4433" s="117" t="s">
        <v>687</v>
      </c>
    </row>
    <row r="4434" spans="4:24" x14ac:dyDescent="0.25">
      <c r="D4434" s="117" t="s">
        <v>687</v>
      </c>
      <c r="E4434" s="117" t="s">
        <v>687</v>
      </c>
      <c r="F4434" s="117" t="s">
        <v>687</v>
      </c>
      <c r="G4434" s="117" t="s">
        <v>687</v>
      </c>
      <c r="H4434" s="434" t="s">
        <v>687</v>
      </c>
      <c r="W4434" s="117" t="s">
        <v>687</v>
      </c>
      <c r="X4434" s="117" t="s">
        <v>687</v>
      </c>
    </row>
    <row r="4435" spans="4:24" x14ac:dyDescent="0.25">
      <c r="D4435" s="117" t="s">
        <v>687</v>
      </c>
      <c r="E4435" s="117" t="s">
        <v>687</v>
      </c>
      <c r="F4435" s="117" t="s">
        <v>687</v>
      </c>
      <c r="G4435" s="117" t="s">
        <v>687</v>
      </c>
      <c r="H4435" s="434" t="s">
        <v>687</v>
      </c>
      <c r="W4435" s="117" t="s">
        <v>687</v>
      </c>
      <c r="X4435" s="117" t="s">
        <v>687</v>
      </c>
    </row>
    <row r="4436" spans="4:24" x14ac:dyDescent="0.25">
      <c r="D4436" s="117" t="s">
        <v>687</v>
      </c>
      <c r="E4436" s="117" t="s">
        <v>687</v>
      </c>
      <c r="F4436" s="117" t="s">
        <v>687</v>
      </c>
      <c r="G4436" s="117" t="s">
        <v>687</v>
      </c>
      <c r="H4436" s="434" t="s">
        <v>687</v>
      </c>
      <c r="W4436" s="117" t="s">
        <v>687</v>
      </c>
      <c r="X4436" s="117" t="s">
        <v>687</v>
      </c>
    </row>
    <row r="4437" spans="4:24" x14ac:dyDescent="0.25">
      <c r="D4437" s="117" t="s">
        <v>687</v>
      </c>
      <c r="E4437" s="117" t="s">
        <v>687</v>
      </c>
      <c r="F4437" s="117" t="s">
        <v>687</v>
      </c>
      <c r="G4437" s="117" t="s">
        <v>687</v>
      </c>
      <c r="H4437" s="434" t="s">
        <v>687</v>
      </c>
      <c r="W4437" s="117" t="s">
        <v>687</v>
      </c>
      <c r="X4437" s="117" t="s">
        <v>687</v>
      </c>
    </row>
    <row r="4438" spans="4:24" x14ac:dyDescent="0.25">
      <c r="D4438" s="117" t="s">
        <v>687</v>
      </c>
      <c r="E4438" s="117" t="s">
        <v>687</v>
      </c>
      <c r="F4438" s="117" t="s">
        <v>687</v>
      </c>
      <c r="G4438" s="117" t="s">
        <v>687</v>
      </c>
      <c r="H4438" s="434" t="s">
        <v>687</v>
      </c>
      <c r="W4438" s="117" t="s">
        <v>687</v>
      </c>
      <c r="X4438" s="117" t="s">
        <v>687</v>
      </c>
    </row>
    <row r="4439" spans="4:24" x14ac:dyDescent="0.25">
      <c r="D4439" s="117" t="s">
        <v>687</v>
      </c>
      <c r="E4439" s="117" t="s">
        <v>687</v>
      </c>
      <c r="F4439" s="117" t="s">
        <v>687</v>
      </c>
      <c r="G4439" s="117" t="s">
        <v>687</v>
      </c>
      <c r="H4439" s="434" t="s">
        <v>687</v>
      </c>
      <c r="W4439" s="117" t="s">
        <v>687</v>
      </c>
      <c r="X4439" s="117" t="s">
        <v>687</v>
      </c>
    </row>
    <row r="4440" spans="4:24" x14ac:dyDescent="0.25">
      <c r="D4440" s="117" t="s">
        <v>687</v>
      </c>
      <c r="E4440" s="117" t="s">
        <v>687</v>
      </c>
      <c r="F4440" s="117" t="s">
        <v>687</v>
      </c>
      <c r="G4440" s="117" t="s">
        <v>687</v>
      </c>
      <c r="H4440" s="434" t="s">
        <v>687</v>
      </c>
      <c r="W4440" s="117" t="s">
        <v>687</v>
      </c>
      <c r="X4440" s="117" t="s">
        <v>687</v>
      </c>
    </row>
    <row r="4441" spans="4:24" x14ac:dyDescent="0.25">
      <c r="D4441" s="117" t="s">
        <v>687</v>
      </c>
      <c r="E4441" s="117" t="s">
        <v>687</v>
      </c>
      <c r="F4441" s="117" t="s">
        <v>687</v>
      </c>
      <c r="G4441" s="117" t="s">
        <v>687</v>
      </c>
      <c r="H4441" s="434" t="s">
        <v>687</v>
      </c>
      <c r="W4441" s="117" t="s">
        <v>687</v>
      </c>
      <c r="X4441" s="117" t="s">
        <v>687</v>
      </c>
    </row>
    <row r="4442" spans="4:24" x14ac:dyDescent="0.25">
      <c r="D4442" s="117" t="s">
        <v>687</v>
      </c>
      <c r="E4442" s="117" t="s">
        <v>687</v>
      </c>
      <c r="F4442" s="117" t="s">
        <v>687</v>
      </c>
      <c r="G4442" s="117" t="s">
        <v>687</v>
      </c>
      <c r="H4442" s="434" t="s">
        <v>687</v>
      </c>
      <c r="W4442" s="117" t="s">
        <v>687</v>
      </c>
      <c r="X4442" s="117" t="s">
        <v>687</v>
      </c>
    </row>
    <row r="4443" spans="4:24" x14ac:dyDescent="0.25">
      <c r="D4443" s="117" t="s">
        <v>687</v>
      </c>
      <c r="E4443" s="117" t="s">
        <v>687</v>
      </c>
      <c r="F4443" s="117" t="s">
        <v>687</v>
      </c>
      <c r="G4443" s="117" t="s">
        <v>687</v>
      </c>
      <c r="H4443" s="434" t="s">
        <v>687</v>
      </c>
      <c r="W4443" s="117" t="s">
        <v>687</v>
      </c>
      <c r="X4443" s="117" t="s">
        <v>687</v>
      </c>
    </row>
    <row r="4444" spans="4:24" x14ac:dyDescent="0.25">
      <c r="D4444" s="117" t="s">
        <v>687</v>
      </c>
      <c r="E4444" s="117" t="s">
        <v>687</v>
      </c>
      <c r="F4444" s="117" t="s">
        <v>687</v>
      </c>
      <c r="G4444" s="117" t="s">
        <v>687</v>
      </c>
      <c r="H4444" s="434" t="s">
        <v>687</v>
      </c>
      <c r="W4444" s="117" t="s">
        <v>687</v>
      </c>
      <c r="X4444" s="117" t="s">
        <v>687</v>
      </c>
    </row>
    <row r="4445" spans="4:24" x14ac:dyDescent="0.25">
      <c r="D4445" s="117" t="s">
        <v>687</v>
      </c>
      <c r="E4445" s="117" t="s">
        <v>687</v>
      </c>
      <c r="F4445" s="117" t="s">
        <v>687</v>
      </c>
      <c r="G4445" s="117" t="s">
        <v>687</v>
      </c>
      <c r="H4445" s="434" t="s">
        <v>687</v>
      </c>
      <c r="W4445" s="117" t="s">
        <v>687</v>
      </c>
      <c r="X4445" s="117" t="s">
        <v>687</v>
      </c>
    </row>
    <row r="4446" spans="4:24" x14ac:dyDescent="0.25">
      <c r="D4446" s="117" t="s">
        <v>687</v>
      </c>
      <c r="E4446" s="117" t="s">
        <v>687</v>
      </c>
      <c r="F4446" s="117" t="s">
        <v>687</v>
      </c>
      <c r="G4446" s="117" t="s">
        <v>687</v>
      </c>
      <c r="H4446" s="434" t="s">
        <v>687</v>
      </c>
      <c r="W4446" s="117" t="s">
        <v>687</v>
      </c>
      <c r="X4446" s="117" t="s">
        <v>687</v>
      </c>
    </row>
    <row r="4447" spans="4:24" x14ac:dyDescent="0.25">
      <c r="D4447" s="117" t="s">
        <v>687</v>
      </c>
      <c r="E4447" s="117" t="s">
        <v>687</v>
      </c>
      <c r="F4447" s="117" t="s">
        <v>687</v>
      </c>
      <c r="G4447" s="117" t="s">
        <v>687</v>
      </c>
      <c r="H4447" s="434" t="s">
        <v>687</v>
      </c>
      <c r="W4447" s="117" t="s">
        <v>687</v>
      </c>
      <c r="X4447" s="117" t="s">
        <v>687</v>
      </c>
    </row>
    <row r="4448" spans="4:24" x14ac:dyDescent="0.25">
      <c r="D4448" s="117" t="s">
        <v>687</v>
      </c>
      <c r="E4448" s="117" t="s">
        <v>687</v>
      </c>
      <c r="F4448" s="117" t="s">
        <v>687</v>
      </c>
      <c r="G4448" s="117" t="s">
        <v>687</v>
      </c>
      <c r="H4448" s="434" t="s">
        <v>687</v>
      </c>
      <c r="W4448" s="117" t="s">
        <v>687</v>
      </c>
      <c r="X4448" s="117" t="s">
        <v>687</v>
      </c>
    </row>
    <row r="4449" spans="4:24" x14ac:dyDescent="0.25">
      <c r="D4449" s="117" t="s">
        <v>687</v>
      </c>
      <c r="E4449" s="117" t="s">
        <v>687</v>
      </c>
      <c r="F4449" s="117" t="s">
        <v>687</v>
      </c>
      <c r="G4449" s="117" t="s">
        <v>687</v>
      </c>
      <c r="H4449" s="434" t="s">
        <v>687</v>
      </c>
      <c r="W4449" s="117" t="s">
        <v>687</v>
      </c>
      <c r="X4449" s="117" t="s">
        <v>687</v>
      </c>
    </row>
    <row r="4450" spans="4:24" x14ac:dyDescent="0.25">
      <c r="D4450" s="117" t="s">
        <v>687</v>
      </c>
      <c r="E4450" s="117" t="s">
        <v>687</v>
      </c>
      <c r="F4450" s="117" t="s">
        <v>687</v>
      </c>
      <c r="G4450" s="117" t="s">
        <v>687</v>
      </c>
      <c r="H4450" s="434" t="s">
        <v>687</v>
      </c>
      <c r="W4450" s="117" t="s">
        <v>687</v>
      </c>
      <c r="X4450" s="117" t="s">
        <v>687</v>
      </c>
    </row>
    <row r="4451" spans="4:24" x14ac:dyDescent="0.25">
      <c r="D4451" s="117" t="s">
        <v>687</v>
      </c>
      <c r="E4451" s="117" t="s">
        <v>687</v>
      </c>
      <c r="F4451" s="117" t="s">
        <v>687</v>
      </c>
      <c r="G4451" s="117" t="s">
        <v>687</v>
      </c>
      <c r="H4451" s="434" t="s">
        <v>687</v>
      </c>
      <c r="W4451" s="117" t="s">
        <v>687</v>
      </c>
      <c r="X4451" s="117" t="s">
        <v>687</v>
      </c>
    </row>
    <row r="4452" spans="4:24" x14ac:dyDescent="0.25">
      <c r="D4452" s="117" t="s">
        <v>687</v>
      </c>
      <c r="E4452" s="117" t="s">
        <v>687</v>
      </c>
      <c r="F4452" s="117" t="s">
        <v>687</v>
      </c>
      <c r="G4452" s="117" t="s">
        <v>687</v>
      </c>
      <c r="H4452" s="434" t="s">
        <v>687</v>
      </c>
      <c r="W4452" s="117" t="s">
        <v>687</v>
      </c>
      <c r="X4452" s="117" t="s">
        <v>687</v>
      </c>
    </row>
    <row r="4453" spans="4:24" x14ac:dyDescent="0.25">
      <c r="D4453" s="117" t="s">
        <v>687</v>
      </c>
      <c r="E4453" s="117" t="s">
        <v>687</v>
      </c>
      <c r="F4453" s="117" t="s">
        <v>687</v>
      </c>
      <c r="G4453" s="117" t="s">
        <v>687</v>
      </c>
      <c r="H4453" s="434" t="s">
        <v>687</v>
      </c>
      <c r="W4453" s="117" t="s">
        <v>687</v>
      </c>
      <c r="X4453" s="117" t="s">
        <v>687</v>
      </c>
    </row>
    <row r="4454" spans="4:24" x14ac:dyDescent="0.25">
      <c r="D4454" s="117" t="s">
        <v>687</v>
      </c>
      <c r="E4454" s="117" t="s">
        <v>687</v>
      </c>
      <c r="F4454" s="117" t="s">
        <v>687</v>
      </c>
      <c r="G4454" s="117" t="s">
        <v>687</v>
      </c>
      <c r="H4454" s="434" t="s">
        <v>687</v>
      </c>
      <c r="W4454" s="117" t="s">
        <v>687</v>
      </c>
      <c r="X4454" s="117" t="s">
        <v>687</v>
      </c>
    </row>
    <row r="4455" spans="4:24" x14ac:dyDescent="0.25">
      <c r="D4455" s="117" t="s">
        <v>687</v>
      </c>
      <c r="E4455" s="117" t="s">
        <v>687</v>
      </c>
      <c r="F4455" s="117" t="s">
        <v>687</v>
      </c>
      <c r="G4455" s="117" t="s">
        <v>687</v>
      </c>
      <c r="H4455" s="434" t="s">
        <v>687</v>
      </c>
      <c r="W4455" s="117" t="s">
        <v>687</v>
      </c>
      <c r="X4455" s="117" t="s">
        <v>687</v>
      </c>
    </row>
    <row r="4456" spans="4:24" x14ac:dyDescent="0.25">
      <c r="D4456" s="117" t="s">
        <v>687</v>
      </c>
      <c r="E4456" s="117" t="s">
        <v>687</v>
      </c>
      <c r="F4456" s="117" t="s">
        <v>687</v>
      </c>
      <c r="G4456" s="117" t="s">
        <v>687</v>
      </c>
      <c r="H4456" s="434" t="s">
        <v>687</v>
      </c>
      <c r="W4456" s="117" t="s">
        <v>687</v>
      </c>
      <c r="X4456" s="117" t="s">
        <v>687</v>
      </c>
    </row>
    <row r="4457" spans="4:24" x14ac:dyDescent="0.25">
      <c r="D4457" s="117" t="s">
        <v>687</v>
      </c>
      <c r="E4457" s="117" t="s">
        <v>687</v>
      </c>
      <c r="F4457" s="117" t="s">
        <v>687</v>
      </c>
      <c r="G4457" s="117" t="s">
        <v>687</v>
      </c>
      <c r="H4457" s="434" t="s">
        <v>687</v>
      </c>
      <c r="W4457" s="117" t="s">
        <v>687</v>
      </c>
      <c r="X4457" s="117" t="s">
        <v>687</v>
      </c>
    </row>
    <row r="4458" spans="4:24" x14ac:dyDescent="0.25">
      <c r="D4458" s="117" t="s">
        <v>687</v>
      </c>
      <c r="E4458" s="117" t="s">
        <v>687</v>
      </c>
      <c r="F4458" s="117" t="s">
        <v>687</v>
      </c>
      <c r="G4458" s="117" t="s">
        <v>687</v>
      </c>
      <c r="H4458" s="434" t="s">
        <v>687</v>
      </c>
      <c r="W4458" s="117" t="s">
        <v>687</v>
      </c>
      <c r="X4458" s="117" t="s">
        <v>687</v>
      </c>
    </row>
    <row r="4459" spans="4:24" x14ac:dyDescent="0.25">
      <c r="D4459" s="117" t="s">
        <v>687</v>
      </c>
      <c r="E4459" s="117" t="s">
        <v>687</v>
      </c>
      <c r="F4459" s="117" t="s">
        <v>687</v>
      </c>
      <c r="G4459" s="117" t="s">
        <v>687</v>
      </c>
      <c r="H4459" s="434" t="s">
        <v>687</v>
      </c>
      <c r="W4459" s="117" t="s">
        <v>687</v>
      </c>
      <c r="X4459" s="117" t="s">
        <v>687</v>
      </c>
    </row>
    <row r="4460" spans="4:24" x14ac:dyDescent="0.25">
      <c r="D4460" s="117" t="s">
        <v>687</v>
      </c>
      <c r="E4460" s="117" t="s">
        <v>687</v>
      </c>
      <c r="F4460" s="117" t="s">
        <v>687</v>
      </c>
      <c r="G4460" s="117" t="s">
        <v>687</v>
      </c>
      <c r="H4460" s="434" t="s">
        <v>687</v>
      </c>
      <c r="W4460" s="117" t="s">
        <v>687</v>
      </c>
      <c r="X4460" s="117" t="s">
        <v>687</v>
      </c>
    </row>
    <row r="4461" spans="4:24" x14ac:dyDescent="0.25">
      <c r="D4461" s="117" t="s">
        <v>687</v>
      </c>
      <c r="E4461" s="117" t="s">
        <v>687</v>
      </c>
      <c r="F4461" s="117" t="s">
        <v>687</v>
      </c>
      <c r="G4461" s="117" t="s">
        <v>687</v>
      </c>
      <c r="H4461" s="434" t="s">
        <v>687</v>
      </c>
      <c r="W4461" s="117" t="s">
        <v>687</v>
      </c>
      <c r="X4461" s="117" t="s">
        <v>687</v>
      </c>
    </row>
    <row r="4462" spans="4:24" x14ac:dyDescent="0.25">
      <c r="D4462" s="117" t="s">
        <v>687</v>
      </c>
      <c r="E4462" s="117" t="s">
        <v>687</v>
      </c>
      <c r="F4462" s="117" t="s">
        <v>687</v>
      </c>
      <c r="G4462" s="117" t="s">
        <v>687</v>
      </c>
      <c r="H4462" s="434" t="s">
        <v>687</v>
      </c>
      <c r="W4462" s="117" t="s">
        <v>687</v>
      </c>
      <c r="X4462" s="117" t="s">
        <v>687</v>
      </c>
    </row>
    <row r="4463" spans="4:24" x14ac:dyDescent="0.25">
      <c r="D4463" s="117" t="s">
        <v>687</v>
      </c>
      <c r="E4463" s="117" t="s">
        <v>687</v>
      </c>
      <c r="F4463" s="117" t="s">
        <v>687</v>
      </c>
      <c r="G4463" s="117" t="s">
        <v>687</v>
      </c>
      <c r="H4463" s="434" t="s">
        <v>687</v>
      </c>
      <c r="W4463" s="117" t="s">
        <v>687</v>
      </c>
      <c r="X4463" s="117" t="s">
        <v>687</v>
      </c>
    </row>
    <row r="4464" spans="4:24" x14ac:dyDescent="0.25">
      <c r="D4464" s="117" t="s">
        <v>687</v>
      </c>
      <c r="E4464" s="117" t="s">
        <v>687</v>
      </c>
      <c r="F4464" s="117" t="s">
        <v>687</v>
      </c>
      <c r="G4464" s="117" t="s">
        <v>687</v>
      </c>
      <c r="H4464" s="434" t="s">
        <v>687</v>
      </c>
      <c r="W4464" s="117" t="s">
        <v>687</v>
      </c>
      <c r="X4464" s="117" t="s">
        <v>687</v>
      </c>
    </row>
    <row r="4465" spans="4:24" x14ac:dyDescent="0.25">
      <c r="D4465" s="117" t="s">
        <v>687</v>
      </c>
      <c r="E4465" s="117" t="s">
        <v>687</v>
      </c>
      <c r="F4465" s="117" t="s">
        <v>687</v>
      </c>
      <c r="G4465" s="117" t="s">
        <v>687</v>
      </c>
      <c r="H4465" s="434" t="s">
        <v>687</v>
      </c>
      <c r="W4465" s="117" t="s">
        <v>687</v>
      </c>
      <c r="X4465" s="117" t="s">
        <v>687</v>
      </c>
    </row>
    <row r="4466" spans="4:24" x14ac:dyDescent="0.25">
      <c r="D4466" s="117" t="s">
        <v>687</v>
      </c>
      <c r="E4466" s="117" t="s">
        <v>687</v>
      </c>
      <c r="F4466" s="117" t="s">
        <v>687</v>
      </c>
      <c r="G4466" s="117" t="s">
        <v>687</v>
      </c>
      <c r="H4466" s="434" t="s">
        <v>687</v>
      </c>
      <c r="W4466" s="117" t="s">
        <v>687</v>
      </c>
      <c r="X4466" s="117" t="s">
        <v>687</v>
      </c>
    </row>
    <row r="4467" spans="4:24" x14ac:dyDescent="0.25">
      <c r="D4467" s="117" t="s">
        <v>687</v>
      </c>
      <c r="E4467" s="117" t="s">
        <v>687</v>
      </c>
      <c r="F4467" s="117" t="s">
        <v>687</v>
      </c>
      <c r="G4467" s="117" t="s">
        <v>687</v>
      </c>
      <c r="H4467" s="434" t="s">
        <v>687</v>
      </c>
      <c r="W4467" s="117" t="s">
        <v>687</v>
      </c>
      <c r="X4467" s="117" t="s">
        <v>687</v>
      </c>
    </row>
    <row r="4468" spans="4:24" x14ac:dyDescent="0.25">
      <c r="D4468" s="117" t="s">
        <v>687</v>
      </c>
      <c r="E4468" s="117" t="s">
        <v>687</v>
      </c>
      <c r="F4468" s="117" t="s">
        <v>687</v>
      </c>
      <c r="G4468" s="117" t="s">
        <v>687</v>
      </c>
      <c r="H4468" s="434" t="s">
        <v>687</v>
      </c>
      <c r="W4468" s="117" t="s">
        <v>687</v>
      </c>
      <c r="X4468" s="117" t="s">
        <v>687</v>
      </c>
    </row>
    <row r="4469" spans="4:24" x14ac:dyDescent="0.25">
      <c r="D4469" s="117" t="s">
        <v>687</v>
      </c>
      <c r="E4469" s="117" t="s">
        <v>687</v>
      </c>
      <c r="F4469" s="117" t="s">
        <v>687</v>
      </c>
      <c r="G4469" s="117" t="s">
        <v>687</v>
      </c>
      <c r="H4469" s="434" t="s">
        <v>687</v>
      </c>
      <c r="W4469" s="117" t="s">
        <v>687</v>
      </c>
      <c r="X4469" s="117" t="s">
        <v>687</v>
      </c>
    </row>
    <row r="4470" spans="4:24" x14ac:dyDescent="0.25">
      <c r="D4470" s="117" t="s">
        <v>687</v>
      </c>
      <c r="E4470" s="117" t="s">
        <v>687</v>
      </c>
      <c r="F4470" s="117" t="s">
        <v>687</v>
      </c>
      <c r="G4470" s="117" t="s">
        <v>687</v>
      </c>
      <c r="H4470" s="434" t="s">
        <v>687</v>
      </c>
      <c r="W4470" s="117" t="s">
        <v>687</v>
      </c>
      <c r="X4470" s="117" t="s">
        <v>687</v>
      </c>
    </row>
    <row r="4471" spans="4:24" x14ac:dyDescent="0.25">
      <c r="D4471" s="117" t="s">
        <v>687</v>
      </c>
      <c r="E4471" s="117" t="s">
        <v>687</v>
      </c>
      <c r="F4471" s="117" t="s">
        <v>687</v>
      </c>
      <c r="G4471" s="117" t="s">
        <v>687</v>
      </c>
      <c r="H4471" s="434" t="s">
        <v>687</v>
      </c>
      <c r="W4471" s="117" t="s">
        <v>687</v>
      </c>
      <c r="X4471" s="117" t="s">
        <v>687</v>
      </c>
    </row>
    <row r="4472" spans="4:24" x14ac:dyDescent="0.25">
      <c r="D4472" s="117" t="s">
        <v>687</v>
      </c>
      <c r="E4472" s="117" t="s">
        <v>687</v>
      </c>
      <c r="F4472" s="117" t="s">
        <v>687</v>
      </c>
      <c r="G4472" s="117" t="s">
        <v>687</v>
      </c>
      <c r="H4472" s="434" t="s">
        <v>687</v>
      </c>
      <c r="W4472" s="117" t="s">
        <v>687</v>
      </c>
      <c r="X4472" s="117" t="s">
        <v>687</v>
      </c>
    </row>
    <row r="4473" spans="4:24" x14ac:dyDescent="0.25">
      <c r="D4473" s="117" t="s">
        <v>687</v>
      </c>
      <c r="E4473" s="117" t="s">
        <v>687</v>
      </c>
      <c r="F4473" s="117" t="s">
        <v>687</v>
      </c>
      <c r="G4473" s="117" t="s">
        <v>687</v>
      </c>
      <c r="H4473" s="434" t="s">
        <v>687</v>
      </c>
      <c r="W4473" s="117" t="s">
        <v>687</v>
      </c>
      <c r="X4473" s="117" t="s">
        <v>687</v>
      </c>
    </row>
    <row r="4474" spans="4:24" x14ac:dyDescent="0.25">
      <c r="D4474" s="117" t="s">
        <v>687</v>
      </c>
      <c r="E4474" s="117" t="s">
        <v>687</v>
      </c>
      <c r="F4474" s="117" t="s">
        <v>687</v>
      </c>
      <c r="G4474" s="117" t="s">
        <v>687</v>
      </c>
      <c r="H4474" s="434" t="s">
        <v>687</v>
      </c>
      <c r="W4474" s="117" t="s">
        <v>687</v>
      </c>
      <c r="X4474" s="117" t="s">
        <v>687</v>
      </c>
    </row>
    <row r="4475" spans="4:24" x14ac:dyDescent="0.25">
      <c r="D4475" s="117" t="s">
        <v>687</v>
      </c>
      <c r="E4475" s="117" t="s">
        <v>687</v>
      </c>
      <c r="F4475" s="117" t="s">
        <v>687</v>
      </c>
      <c r="G4475" s="117" t="s">
        <v>687</v>
      </c>
      <c r="H4475" s="434" t="s">
        <v>687</v>
      </c>
      <c r="W4475" s="117" t="s">
        <v>687</v>
      </c>
      <c r="X4475" s="117" t="s">
        <v>687</v>
      </c>
    </row>
    <row r="4476" spans="4:24" x14ac:dyDescent="0.25">
      <c r="D4476" s="117" t="s">
        <v>687</v>
      </c>
      <c r="E4476" s="117" t="s">
        <v>687</v>
      </c>
      <c r="F4476" s="117" t="s">
        <v>687</v>
      </c>
      <c r="G4476" s="117" t="s">
        <v>687</v>
      </c>
      <c r="H4476" s="434" t="s">
        <v>687</v>
      </c>
      <c r="W4476" s="117" t="s">
        <v>687</v>
      </c>
      <c r="X4476" s="117" t="s">
        <v>687</v>
      </c>
    </row>
    <row r="4477" spans="4:24" x14ac:dyDescent="0.25">
      <c r="D4477" s="117" t="s">
        <v>687</v>
      </c>
      <c r="E4477" s="117" t="s">
        <v>687</v>
      </c>
      <c r="F4477" s="117" t="s">
        <v>687</v>
      </c>
      <c r="G4477" s="117" t="s">
        <v>687</v>
      </c>
      <c r="H4477" s="434" t="s">
        <v>687</v>
      </c>
      <c r="W4477" s="117" t="s">
        <v>687</v>
      </c>
      <c r="X4477" s="117" t="s">
        <v>687</v>
      </c>
    </row>
    <row r="4478" spans="4:24" x14ac:dyDescent="0.25">
      <c r="D4478" s="117" t="s">
        <v>687</v>
      </c>
      <c r="E4478" s="117" t="s">
        <v>687</v>
      </c>
      <c r="F4478" s="117" t="s">
        <v>687</v>
      </c>
      <c r="G4478" s="117" t="s">
        <v>687</v>
      </c>
      <c r="H4478" s="434" t="s">
        <v>687</v>
      </c>
      <c r="W4478" s="117" t="s">
        <v>687</v>
      </c>
      <c r="X4478" s="117" t="s">
        <v>687</v>
      </c>
    </row>
    <row r="4479" spans="4:24" x14ac:dyDescent="0.25">
      <c r="D4479" s="117" t="s">
        <v>687</v>
      </c>
      <c r="E4479" s="117" t="s">
        <v>687</v>
      </c>
      <c r="F4479" s="117" t="s">
        <v>687</v>
      </c>
      <c r="G4479" s="117" t="s">
        <v>687</v>
      </c>
      <c r="H4479" s="434" t="s">
        <v>687</v>
      </c>
      <c r="W4479" s="117" t="s">
        <v>687</v>
      </c>
      <c r="X4479" s="117" t="s">
        <v>687</v>
      </c>
    </row>
    <row r="4480" spans="4:24" x14ac:dyDescent="0.25">
      <c r="D4480" s="117" t="s">
        <v>687</v>
      </c>
      <c r="E4480" s="117" t="s">
        <v>687</v>
      </c>
      <c r="F4480" s="117" t="s">
        <v>687</v>
      </c>
      <c r="G4480" s="117" t="s">
        <v>687</v>
      </c>
      <c r="H4480" s="434" t="s">
        <v>687</v>
      </c>
      <c r="W4480" s="117" t="s">
        <v>687</v>
      </c>
      <c r="X4480" s="117" t="s">
        <v>687</v>
      </c>
    </row>
    <row r="4481" spans="4:24" x14ac:dyDescent="0.25">
      <c r="D4481" s="117" t="s">
        <v>687</v>
      </c>
      <c r="E4481" s="117" t="s">
        <v>687</v>
      </c>
      <c r="F4481" s="117" t="s">
        <v>687</v>
      </c>
      <c r="G4481" s="117" t="s">
        <v>687</v>
      </c>
      <c r="H4481" s="434" t="s">
        <v>687</v>
      </c>
      <c r="W4481" s="117" t="s">
        <v>687</v>
      </c>
      <c r="X4481" s="117" t="s">
        <v>687</v>
      </c>
    </row>
    <row r="4482" spans="4:24" x14ac:dyDescent="0.25">
      <c r="D4482" s="117" t="s">
        <v>687</v>
      </c>
      <c r="E4482" s="117" t="s">
        <v>687</v>
      </c>
      <c r="F4482" s="117" t="s">
        <v>687</v>
      </c>
      <c r="G4482" s="117" t="s">
        <v>687</v>
      </c>
      <c r="H4482" s="434" t="s">
        <v>687</v>
      </c>
      <c r="W4482" s="117" t="s">
        <v>687</v>
      </c>
      <c r="X4482" s="117" t="s">
        <v>687</v>
      </c>
    </row>
    <row r="4483" spans="4:24" x14ac:dyDescent="0.25">
      <c r="D4483" s="117" t="s">
        <v>687</v>
      </c>
      <c r="E4483" s="117" t="s">
        <v>687</v>
      </c>
      <c r="F4483" s="117" t="s">
        <v>687</v>
      </c>
      <c r="G4483" s="117" t="s">
        <v>687</v>
      </c>
      <c r="H4483" s="434" t="s">
        <v>687</v>
      </c>
      <c r="W4483" s="117" t="s">
        <v>687</v>
      </c>
      <c r="X4483" s="117" t="s">
        <v>687</v>
      </c>
    </row>
    <row r="4484" spans="4:24" x14ac:dyDescent="0.25">
      <c r="D4484" s="117" t="s">
        <v>687</v>
      </c>
      <c r="E4484" s="117" t="s">
        <v>687</v>
      </c>
      <c r="F4484" s="117" t="s">
        <v>687</v>
      </c>
      <c r="G4484" s="117" t="s">
        <v>687</v>
      </c>
      <c r="H4484" s="434" t="s">
        <v>687</v>
      </c>
      <c r="W4484" s="117" t="s">
        <v>687</v>
      </c>
      <c r="X4484" s="117" t="s">
        <v>687</v>
      </c>
    </row>
    <row r="4485" spans="4:24" x14ac:dyDescent="0.25">
      <c r="D4485" s="117" t="s">
        <v>687</v>
      </c>
      <c r="E4485" s="117" t="s">
        <v>687</v>
      </c>
      <c r="F4485" s="117" t="s">
        <v>687</v>
      </c>
      <c r="G4485" s="117" t="s">
        <v>687</v>
      </c>
      <c r="H4485" s="434" t="s">
        <v>687</v>
      </c>
      <c r="W4485" s="117" t="s">
        <v>687</v>
      </c>
      <c r="X4485" s="117" t="s">
        <v>687</v>
      </c>
    </row>
    <row r="4486" spans="4:24" x14ac:dyDescent="0.25">
      <c r="D4486" s="117" t="s">
        <v>687</v>
      </c>
      <c r="E4486" s="117" t="s">
        <v>687</v>
      </c>
      <c r="F4486" s="117" t="s">
        <v>687</v>
      </c>
      <c r="G4486" s="117" t="s">
        <v>687</v>
      </c>
      <c r="H4486" s="434" t="s">
        <v>687</v>
      </c>
      <c r="W4486" s="117" t="s">
        <v>687</v>
      </c>
      <c r="X4486" s="117" t="s">
        <v>687</v>
      </c>
    </row>
    <row r="4487" spans="4:24" x14ac:dyDescent="0.25">
      <c r="D4487" s="117" t="s">
        <v>687</v>
      </c>
      <c r="E4487" s="117" t="s">
        <v>687</v>
      </c>
      <c r="F4487" s="117" t="s">
        <v>687</v>
      </c>
      <c r="G4487" s="117" t="s">
        <v>687</v>
      </c>
      <c r="H4487" s="434" t="s">
        <v>687</v>
      </c>
      <c r="W4487" s="117" t="s">
        <v>687</v>
      </c>
      <c r="X4487" s="117" t="s">
        <v>687</v>
      </c>
    </row>
    <row r="4488" spans="4:24" x14ac:dyDescent="0.25">
      <c r="D4488" s="117" t="s">
        <v>687</v>
      </c>
      <c r="E4488" s="117" t="s">
        <v>687</v>
      </c>
      <c r="F4488" s="117" t="s">
        <v>687</v>
      </c>
      <c r="G4488" s="117" t="s">
        <v>687</v>
      </c>
      <c r="H4488" s="434" t="s">
        <v>687</v>
      </c>
      <c r="W4488" s="117" t="s">
        <v>687</v>
      </c>
      <c r="X4488" s="117" t="s">
        <v>687</v>
      </c>
    </row>
    <row r="4489" spans="4:24" x14ac:dyDescent="0.25">
      <c r="D4489" s="117" t="s">
        <v>687</v>
      </c>
      <c r="E4489" s="117" t="s">
        <v>687</v>
      </c>
      <c r="F4489" s="117" t="s">
        <v>687</v>
      </c>
      <c r="G4489" s="117" t="s">
        <v>687</v>
      </c>
      <c r="H4489" s="434" t="s">
        <v>687</v>
      </c>
      <c r="W4489" s="117" t="s">
        <v>687</v>
      </c>
      <c r="X4489" s="117" t="s">
        <v>687</v>
      </c>
    </row>
    <row r="4490" spans="4:24" x14ac:dyDescent="0.25">
      <c r="D4490" s="117" t="s">
        <v>687</v>
      </c>
      <c r="E4490" s="117" t="s">
        <v>687</v>
      </c>
      <c r="F4490" s="117" t="s">
        <v>687</v>
      </c>
      <c r="G4490" s="117" t="s">
        <v>687</v>
      </c>
      <c r="H4490" s="434" t="s">
        <v>687</v>
      </c>
      <c r="W4490" s="117" t="s">
        <v>687</v>
      </c>
      <c r="X4490" s="117" t="s">
        <v>687</v>
      </c>
    </row>
    <row r="4491" spans="4:24" x14ac:dyDescent="0.25">
      <c r="D4491" s="117" t="s">
        <v>687</v>
      </c>
      <c r="E4491" s="117" t="s">
        <v>687</v>
      </c>
      <c r="F4491" s="117" t="s">
        <v>687</v>
      </c>
      <c r="G4491" s="117" t="s">
        <v>687</v>
      </c>
      <c r="H4491" s="434" t="s">
        <v>687</v>
      </c>
      <c r="W4491" s="117" t="s">
        <v>687</v>
      </c>
      <c r="X4491" s="117" t="s">
        <v>687</v>
      </c>
    </row>
    <row r="4492" spans="4:24" x14ac:dyDescent="0.25">
      <c r="D4492" s="117" t="s">
        <v>687</v>
      </c>
      <c r="E4492" s="117" t="s">
        <v>687</v>
      </c>
      <c r="F4492" s="117" t="s">
        <v>687</v>
      </c>
      <c r="G4492" s="117" t="s">
        <v>687</v>
      </c>
      <c r="H4492" s="434" t="s">
        <v>687</v>
      </c>
      <c r="W4492" s="117" t="s">
        <v>687</v>
      </c>
      <c r="X4492" s="117" t="s">
        <v>687</v>
      </c>
    </row>
    <row r="4493" spans="4:24" x14ac:dyDescent="0.25">
      <c r="D4493" s="117" t="s">
        <v>687</v>
      </c>
      <c r="E4493" s="117" t="s">
        <v>687</v>
      </c>
      <c r="F4493" s="117" t="s">
        <v>687</v>
      </c>
      <c r="G4493" s="117" t="s">
        <v>687</v>
      </c>
      <c r="H4493" s="434" t="s">
        <v>687</v>
      </c>
      <c r="W4493" s="117" t="s">
        <v>687</v>
      </c>
      <c r="X4493" s="117" t="s">
        <v>687</v>
      </c>
    </row>
    <row r="4494" spans="4:24" x14ac:dyDescent="0.25">
      <c r="D4494" s="117" t="s">
        <v>687</v>
      </c>
      <c r="E4494" s="117" t="s">
        <v>687</v>
      </c>
      <c r="F4494" s="117" t="s">
        <v>687</v>
      </c>
      <c r="G4494" s="117" t="s">
        <v>687</v>
      </c>
      <c r="H4494" s="434" t="s">
        <v>687</v>
      </c>
      <c r="W4494" s="117" t="s">
        <v>687</v>
      </c>
      <c r="X4494" s="117" t="s">
        <v>687</v>
      </c>
    </row>
    <row r="4495" spans="4:24" x14ac:dyDescent="0.25">
      <c r="D4495" s="117" t="s">
        <v>687</v>
      </c>
      <c r="E4495" s="117" t="s">
        <v>687</v>
      </c>
      <c r="F4495" s="117" t="s">
        <v>687</v>
      </c>
      <c r="G4495" s="117" t="s">
        <v>687</v>
      </c>
      <c r="H4495" s="434" t="s">
        <v>687</v>
      </c>
      <c r="W4495" s="117" t="s">
        <v>687</v>
      </c>
      <c r="X4495" s="117" t="s">
        <v>687</v>
      </c>
    </row>
    <row r="4496" spans="4:24" x14ac:dyDescent="0.25">
      <c r="D4496" s="117" t="s">
        <v>687</v>
      </c>
      <c r="E4496" s="117" t="s">
        <v>687</v>
      </c>
      <c r="F4496" s="117" t="s">
        <v>687</v>
      </c>
      <c r="G4496" s="117" t="s">
        <v>687</v>
      </c>
      <c r="H4496" s="434" t="s">
        <v>687</v>
      </c>
      <c r="W4496" s="117" t="s">
        <v>687</v>
      </c>
      <c r="X4496" s="117" t="s">
        <v>687</v>
      </c>
    </row>
    <row r="4497" spans="4:24" x14ac:dyDescent="0.25">
      <c r="D4497" s="117" t="s">
        <v>687</v>
      </c>
      <c r="E4497" s="117" t="s">
        <v>687</v>
      </c>
      <c r="F4497" s="117" t="s">
        <v>687</v>
      </c>
      <c r="G4497" s="117" t="s">
        <v>687</v>
      </c>
      <c r="H4497" s="434" t="s">
        <v>687</v>
      </c>
      <c r="W4497" s="117" t="s">
        <v>687</v>
      </c>
      <c r="X4497" s="117" t="s">
        <v>687</v>
      </c>
    </row>
    <row r="4498" spans="4:24" x14ac:dyDescent="0.25">
      <c r="D4498" s="117" t="s">
        <v>687</v>
      </c>
      <c r="E4498" s="117" t="s">
        <v>687</v>
      </c>
      <c r="F4498" s="117" t="s">
        <v>687</v>
      </c>
      <c r="G4498" s="117" t="s">
        <v>687</v>
      </c>
      <c r="H4498" s="434" t="s">
        <v>687</v>
      </c>
      <c r="W4498" s="117" t="s">
        <v>687</v>
      </c>
      <c r="X4498" s="117" t="s">
        <v>687</v>
      </c>
    </row>
    <row r="4499" spans="4:24" x14ac:dyDescent="0.25">
      <c r="D4499" s="117" t="s">
        <v>687</v>
      </c>
      <c r="E4499" s="117" t="s">
        <v>687</v>
      </c>
      <c r="F4499" s="117" t="s">
        <v>687</v>
      </c>
      <c r="G4499" s="117" t="s">
        <v>687</v>
      </c>
      <c r="H4499" s="434" t="s">
        <v>687</v>
      </c>
      <c r="W4499" s="117" t="s">
        <v>687</v>
      </c>
      <c r="X4499" s="117" t="s">
        <v>687</v>
      </c>
    </row>
    <row r="4500" spans="4:24" x14ac:dyDescent="0.25">
      <c r="D4500" s="117" t="s">
        <v>687</v>
      </c>
      <c r="E4500" s="117" t="s">
        <v>687</v>
      </c>
      <c r="F4500" s="117" t="s">
        <v>687</v>
      </c>
      <c r="G4500" s="117" t="s">
        <v>687</v>
      </c>
      <c r="H4500" s="434" t="s">
        <v>687</v>
      </c>
      <c r="W4500" s="117" t="s">
        <v>687</v>
      </c>
      <c r="X4500" s="117" t="s">
        <v>687</v>
      </c>
    </row>
    <row r="4501" spans="4:24" x14ac:dyDescent="0.25">
      <c r="D4501" s="117" t="s">
        <v>687</v>
      </c>
      <c r="E4501" s="117" t="s">
        <v>687</v>
      </c>
      <c r="F4501" s="117" t="s">
        <v>687</v>
      </c>
      <c r="G4501" s="117" t="s">
        <v>687</v>
      </c>
      <c r="H4501" s="434" t="s">
        <v>687</v>
      </c>
      <c r="W4501" s="117" t="s">
        <v>687</v>
      </c>
      <c r="X4501" s="117" t="s">
        <v>687</v>
      </c>
    </row>
    <row r="4502" spans="4:24" x14ac:dyDescent="0.25">
      <c r="D4502" s="117" t="s">
        <v>687</v>
      </c>
      <c r="E4502" s="117" t="s">
        <v>687</v>
      </c>
      <c r="F4502" s="117" t="s">
        <v>687</v>
      </c>
      <c r="G4502" s="117" t="s">
        <v>687</v>
      </c>
      <c r="H4502" s="434" t="s">
        <v>687</v>
      </c>
      <c r="W4502" s="117" t="s">
        <v>687</v>
      </c>
      <c r="X4502" s="117" t="s">
        <v>687</v>
      </c>
    </row>
    <row r="4503" spans="4:24" x14ac:dyDescent="0.25">
      <c r="D4503" s="117" t="s">
        <v>687</v>
      </c>
      <c r="E4503" s="117" t="s">
        <v>687</v>
      </c>
      <c r="F4503" s="117" t="s">
        <v>687</v>
      </c>
      <c r="G4503" s="117" t="s">
        <v>687</v>
      </c>
      <c r="H4503" s="434" t="s">
        <v>687</v>
      </c>
      <c r="W4503" s="117" t="s">
        <v>687</v>
      </c>
      <c r="X4503" s="117" t="s">
        <v>687</v>
      </c>
    </row>
    <row r="4504" spans="4:24" x14ac:dyDescent="0.25">
      <c r="D4504" s="117" t="s">
        <v>687</v>
      </c>
      <c r="E4504" s="117" t="s">
        <v>687</v>
      </c>
      <c r="F4504" s="117" t="s">
        <v>687</v>
      </c>
      <c r="G4504" s="117" t="s">
        <v>687</v>
      </c>
      <c r="H4504" s="434" t="s">
        <v>687</v>
      </c>
      <c r="W4504" s="117" t="s">
        <v>687</v>
      </c>
      <c r="X4504" s="117" t="s">
        <v>687</v>
      </c>
    </row>
    <row r="4505" spans="4:24" x14ac:dyDescent="0.25">
      <c r="D4505" s="117" t="s">
        <v>687</v>
      </c>
      <c r="E4505" s="117" t="s">
        <v>687</v>
      </c>
      <c r="F4505" s="117" t="s">
        <v>687</v>
      </c>
      <c r="G4505" s="117" t="s">
        <v>687</v>
      </c>
      <c r="H4505" s="434" t="s">
        <v>687</v>
      </c>
      <c r="W4505" s="117" t="s">
        <v>687</v>
      </c>
      <c r="X4505" s="117" t="s">
        <v>687</v>
      </c>
    </row>
    <row r="4506" spans="4:24" x14ac:dyDescent="0.25">
      <c r="D4506" s="117" t="s">
        <v>687</v>
      </c>
      <c r="E4506" s="117" t="s">
        <v>687</v>
      </c>
      <c r="F4506" s="117" t="s">
        <v>687</v>
      </c>
      <c r="G4506" s="117" t="s">
        <v>687</v>
      </c>
      <c r="H4506" s="434" t="s">
        <v>687</v>
      </c>
      <c r="W4506" s="117" t="s">
        <v>687</v>
      </c>
      <c r="X4506" s="117" t="s">
        <v>687</v>
      </c>
    </row>
    <row r="4507" spans="4:24" x14ac:dyDescent="0.25">
      <c r="D4507" s="117" t="s">
        <v>687</v>
      </c>
      <c r="E4507" s="117" t="s">
        <v>687</v>
      </c>
      <c r="F4507" s="117" t="s">
        <v>687</v>
      </c>
      <c r="G4507" s="117" t="s">
        <v>687</v>
      </c>
      <c r="H4507" s="434" t="s">
        <v>687</v>
      </c>
      <c r="W4507" s="117" t="s">
        <v>687</v>
      </c>
      <c r="X4507" s="117" t="s">
        <v>687</v>
      </c>
    </row>
    <row r="4508" spans="4:24" x14ac:dyDescent="0.25">
      <c r="D4508" s="117" t="s">
        <v>687</v>
      </c>
      <c r="E4508" s="117" t="s">
        <v>687</v>
      </c>
      <c r="F4508" s="117" t="s">
        <v>687</v>
      </c>
      <c r="G4508" s="117" t="s">
        <v>687</v>
      </c>
      <c r="H4508" s="434" t="s">
        <v>687</v>
      </c>
      <c r="W4508" s="117" t="s">
        <v>687</v>
      </c>
      <c r="X4508" s="117" t="s">
        <v>687</v>
      </c>
    </row>
    <row r="4509" spans="4:24" x14ac:dyDescent="0.25">
      <c r="D4509" s="117" t="s">
        <v>687</v>
      </c>
      <c r="E4509" s="117" t="s">
        <v>687</v>
      </c>
      <c r="F4509" s="117" t="s">
        <v>687</v>
      </c>
      <c r="G4509" s="117" t="s">
        <v>687</v>
      </c>
      <c r="H4509" s="434" t="s">
        <v>687</v>
      </c>
      <c r="W4509" s="117" t="s">
        <v>687</v>
      </c>
      <c r="X4509" s="117" t="s">
        <v>687</v>
      </c>
    </row>
    <row r="4510" spans="4:24" x14ac:dyDescent="0.25">
      <c r="D4510" s="117" t="s">
        <v>687</v>
      </c>
      <c r="E4510" s="117" t="s">
        <v>687</v>
      </c>
      <c r="F4510" s="117" t="s">
        <v>687</v>
      </c>
      <c r="G4510" s="117" t="s">
        <v>687</v>
      </c>
      <c r="H4510" s="434" t="s">
        <v>687</v>
      </c>
      <c r="W4510" s="117" t="s">
        <v>687</v>
      </c>
      <c r="X4510" s="117" t="s">
        <v>687</v>
      </c>
    </row>
    <row r="4511" spans="4:24" x14ac:dyDescent="0.25">
      <c r="D4511" s="117" t="s">
        <v>687</v>
      </c>
      <c r="E4511" s="117" t="s">
        <v>687</v>
      </c>
      <c r="F4511" s="117" t="s">
        <v>687</v>
      </c>
      <c r="G4511" s="117" t="s">
        <v>687</v>
      </c>
      <c r="H4511" s="434" t="s">
        <v>687</v>
      </c>
      <c r="W4511" s="117" t="s">
        <v>687</v>
      </c>
      <c r="X4511" s="117" t="s">
        <v>687</v>
      </c>
    </row>
    <row r="4512" spans="4:24" x14ac:dyDescent="0.25">
      <c r="D4512" s="117" t="s">
        <v>687</v>
      </c>
      <c r="E4512" s="117" t="s">
        <v>687</v>
      </c>
      <c r="F4512" s="117" t="s">
        <v>687</v>
      </c>
      <c r="G4512" s="117" t="s">
        <v>687</v>
      </c>
      <c r="H4512" s="434" t="s">
        <v>687</v>
      </c>
      <c r="W4512" s="117" t="s">
        <v>687</v>
      </c>
      <c r="X4512" s="117" t="s">
        <v>687</v>
      </c>
    </row>
    <row r="4513" spans="4:24" x14ac:dyDescent="0.25">
      <c r="D4513" s="117" t="s">
        <v>687</v>
      </c>
      <c r="E4513" s="117" t="s">
        <v>687</v>
      </c>
      <c r="F4513" s="117" t="s">
        <v>687</v>
      </c>
      <c r="G4513" s="117" t="s">
        <v>687</v>
      </c>
      <c r="H4513" s="434" t="s">
        <v>687</v>
      </c>
      <c r="W4513" s="117" t="s">
        <v>687</v>
      </c>
      <c r="X4513" s="117" t="s">
        <v>687</v>
      </c>
    </row>
    <row r="4514" spans="4:24" x14ac:dyDescent="0.25">
      <c r="D4514" s="117" t="s">
        <v>687</v>
      </c>
      <c r="E4514" s="117" t="s">
        <v>687</v>
      </c>
      <c r="F4514" s="117" t="s">
        <v>687</v>
      </c>
      <c r="G4514" s="117" t="s">
        <v>687</v>
      </c>
      <c r="H4514" s="434" t="s">
        <v>687</v>
      </c>
      <c r="W4514" s="117" t="s">
        <v>687</v>
      </c>
      <c r="X4514" s="117" t="s">
        <v>687</v>
      </c>
    </row>
    <row r="4515" spans="4:24" x14ac:dyDescent="0.25">
      <c r="D4515" s="117" t="s">
        <v>687</v>
      </c>
      <c r="E4515" s="117" t="s">
        <v>687</v>
      </c>
      <c r="F4515" s="117" t="s">
        <v>687</v>
      </c>
      <c r="G4515" s="117" t="s">
        <v>687</v>
      </c>
      <c r="H4515" s="434" t="s">
        <v>687</v>
      </c>
      <c r="W4515" s="117" t="s">
        <v>687</v>
      </c>
      <c r="X4515" s="117" t="s">
        <v>687</v>
      </c>
    </row>
    <row r="4516" spans="4:24" x14ac:dyDescent="0.25">
      <c r="D4516" s="117" t="s">
        <v>687</v>
      </c>
      <c r="E4516" s="117" t="s">
        <v>687</v>
      </c>
      <c r="F4516" s="117" t="s">
        <v>687</v>
      </c>
      <c r="G4516" s="117" t="s">
        <v>687</v>
      </c>
      <c r="H4516" s="434" t="s">
        <v>687</v>
      </c>
      <c r="W4516" s="117" t="s">
        <v>687</v>
      </c>
      <c r="X4516" s="117" t="s">
        <v>687</v>
      </c>
    </row>
    <row r="4517" spans="4:24" x14ac:dyDescent="0.25">
      <c r="D4517" s="117" t="s">
        <v>687</v>
      </c>
      <c r="E4517" s="117" t="s">
        <v>687</v>
      </c>
      <c r="F4517" s="117" t="s">
        <v>687</v>
      </c>
      <c r="G4517" s="117" t="s">
        <v>687</v>
      </c>
      <c r="H4517" s="434" t="s">
        <v>687</v>
      </c>
      <c r="W4517" s="117" t="s">
        <v>687</v>
      </c>
      <c r="X4517" s="117" t="s">
        <v>687</v>
      </c>
    </row>
    <row r="4518" spans="4:24" x14ac:dyDescent="0.25">
      <c r="D4518" s="117" t="s">
        <v>687</v>
      </c>
      <c r="E4518" s="117" t="s">
        <v>687</v>
      </c>
      <c r="F4518" s="117" t="s">
        <v>687</v>
      </c>
      <c r="G4518" s="117" t="s">
        <v>687</v>
      </c>
      <c r="H4518" s="434" t="s">
        <v>687</v>
      </c>
      <c r="W4518" s="117" t="s">
        <v>687</v>
      </c>
      <c r="X4518" s="117" t="s">
        <v>687</v>
      </c>
    </row>
    <row r="4519" spans="4:24" x14ac:dyDescent="0.25">
      <c r="D4519" s="117" t="s">
        <v>687</v>
      </c>
      <c r="E4519" s="117" t="s">
        <v>687</v>
      </c>
      <c r="F4519" s="117" t="s">
        <v>687</v>
      </c>
      <c r="G4519" s="117" t="s">
        <v>687</v>
      </c>
      <c r="H4519" s="434" t="s">
        <v>687</v>
      </c>
      <c r="W4519" s="117" t="s">
        <v>687</v>
      </c>
      <c r="X4519" s="117" t="s">
        <v>687</v>
      </c>
    </row>
    <row r="4520" spans="4:24" x14ac:dyDescent="0.25">
      <c r="D4520" s="117" t="s">
        <v>687</v>
      </c>
      <c r="E4520" s="117" t="s">
        <v>687</v>
      </c>
      <c r="F4520" s="117" t="s">
        <v>687</v>
      </c>
      <c r="G4520" s="117" t="s">
        <v>687</v>
      </c>
      <c r="H4520" s="434" t="s">
        <v>687</v>
      </c>
      <c r="W4520" s="117" t="s">
        <v>687</v>
      </c>
      <c r="X4520" s="117" t="s">
        <v>687</v>
      </c>
    </row>
    <row r="4521" spans="4:24" x14ac:dyDescent="0.25">
      <c r="D4521" s="117" t="s">
        <v>687</v>
      </c>
      <c r="E4521" s="117" t="s">
        <v>687</v>
      </c>
      <c r="F4521" s="117" t="s">
        <v>687</v>
      </c>
      <c r="G4521" s="117" t="s">
        <v>687</v>
      </c>
      <c r="H4521" s="434" t="s">
        <v>687</v>
      </c>
      <c r="W4521" s="117" t="s">
        <v>687</v>
      </c>
      <c r="X4521" s="117" t="s">
        <v>687</v>
      </c>
    </row>
    <row r="4522" spans="4:24" x14ac:dyDescent="0.25">
      <c r="D4522" s="117" t="s">
        <v>687</v>
      </c>
      <c r="E4522" s="117" t="s">
        <v>687</v>
      </c>
      <c r="F4522" s="117" t="s">
        <v>687</v>
      </c>
      <c r="G4522" s="117" t="s">
        <v>687</v>
      </c>
      <c r="H4522" s="434" t="s">
        <v>687</v>
      </c>
      <c r="W4522" s="117" t="s">
        <v>687</v>
      </c>
      <c r="X4522" s="117" t="s">
        <v>687</v>
      </c>
    </row>
    <row r="4523" spans="4:24" x14ac:dyDescent="0.25">
      <c r="D4523" s="117" t="s">
        <v>687</v>
      </c>
      <c r="E4523" s="117" t="s">
        <v>687</v>
      </c>
      <c r="F4523" s="117" t="s">
        <v>687</v>
      </c>
      <c r="G4523" s="117" t="s">
        <v>687</v>
      </c>
      <c r="H4523" s="434" t="s">
        <v>687</v>
      </c>
      <c r="W4523" s="117" t="s">
        <v>687</v>
      </c>
      <c r="X4523" s="117" t="s">
        <v>687</v>
      </c>
    </row>
    <row r="4524" spans="4:24" x14ac:dyDescent="0.25">
      <c r="D4524" s="117" t="s">
        <v>687</v>
      </c>
      <c r="E4524" s="117" t="s">
        <v>687</v>
      </c>
      <c r="F4524" s="117" t="s">
        <v>687</v>
      </c>
      <c r="G4524" s="117" t="s">
        <v>687</v>
      </c>
      <c r="H4524" s="434" t="s">
        <v>687</v>
      </c>
      <c r="W4524" s="117" t="s">
        <v>687</v>
      </c>
      <c r="X4524" s="117" t="s">
        <v>687</v>
      </c>
    </row>
    <row r="4525" spans="4:24" x14ac:dyDescent="0.25">
      <c r="D4525" s="117" t="s">
        <v>687</v>
      </c>
      <c r="E4525" s="117" t="s">
        <v>687</v>
      </c>
      <c r="F4525" s="117" t="s">
        <v>687</v>
      </c>
      <c r="G4525" s="117" t="s">
        <v>687</v>
      </c>
      <c r="H4525" s="434" t="s">
        <v>687</v>
      </c>
      <c r="W4525" s="117" t="s">
        <v>687</v>
      </c>
      <c r="X4525" s="117" t="s">
        <v>687</v>
      </c>
    </row>
    <row r="4526" spans="4:24" x14ac:dyDescent="0.25">
      <c r="D4526" s="117" t="s">
        <v>687</v>
      </c>
      <c r="E4526" s="117" t="s">
        <v>687</v>
      </c>
      <c r="F4526" s="117" t="s">
        <v>687</v>
      </c>
      <c r="G4526" s="117" t="s">
        <v>687</v>
      </c>
      <c r="H4526" s="434" t="s">
        <v>687</v>
      </c>
      <c r="W4526" s="117" t="s">
        <v>687</v>
      </c>
      <c r="X4526" s="117" t="s">
        <v>687</v>
      </c>
    </row>
    <row r="4527" spans="4:24" x14ac:dyDescent="0.25">
      <c r="D4527" s="117" t="s">
        <v>687</v>
      </c>
      <c r="E4527" s="117" t="s">
        <v>687</v>
      </c>
      <c r="F4527" s="117" t="s">
        <v>687</v>
      </c>
      <c r="G4527" s="117" t="s">
        <v>687</v>
      </c>
      <c r="H4527" s="434" t="s">
        <v>687</v>
      </c>
      <c r="W4527" s="117" t="s">
        <v>687</v>
      </c>
      <c r="X4527" s="117" t="s">
        <v>687</v>
      </c>
    </row>
    <row r="4528" spans="4:24" x14ac:dyDescent="0.25">
      <c r="D4528" s="117" t="s">
        <v>687</v>
      </c>
      <c r="E4528" s="117" t="s">
        <v>687</v>
      </c>
      <c r="F4528" s="117" t="s">
        <v>687</v>
      </c>
      <c r="G4528" s="117" t="s">
        <v>687</v>
      </c>
      <c r="H4528" s="434" t="s">
        <v>687</v>
      </c>
      <c r="W4528" s="117" t="s">
        <v>687</v>
      </c>
      <c r="X4528" s="117" t="s">
        <v>687</v>
      </c>
    </row>
    <row r="4529" spans="4:24" x14ac:dyDescent="0.25">
      <c r="D4529" s="117" t="s">
        <v>687</v>
      </c>
      <c r="E4529" s="117" t="s">
        <v>687</v>
      </c>
      <c r="F4529" s="117" t="s">
        <v>687</v>
      </c>
      <c r="G4529" s="117" t="s">
        <v>687</v>
      </c>
      <c r="H4529" s="434" t="s">
        <v>687</v>
      </c>
      <c r="W4529" s="117" t="s">
        <v>687</v>
      </c>
      <c r="X4529" s="117" t="s">
        <v>687</v>
      </c>
    </row>
    <row r="4530" spans="4:24" x14ac:dyDescent="0.25">
      <c r="D4530" s="117" t="s">
        <v>687</v>
      </c>
      <c r="E4530" s="117" t="s">
        <v>687</v>
      </c>
      <c r="F4530" s="117" t="s">
        <v>687</v>
      </c>
      <c r="G4530" s="117" t="s">
        <v>687</v>
      </c>
      <c r="H4530" s="434" t="s">
        <v>687</v>
      </c>
      <c r="W4530" s="117" t="s">
        <v>687</v>
      </c>
      <c r="X4530" s="117" t="s">
        <v>687</v>
      </c>
    </row>
    <row r="4531" spans="4:24" x14ac:dyDescent="0.25">
      <c r="D4531" s="117" t="s">
        <v>687</v>
      </c>
      <c r="E4531" s="117" t="s">
        <v>687</v>
      </c>
      <c r="F4531" s="117" t="s">
        <v>687</v>
      </c>
      <c r="G4531" s="117" t="s">
        <v>687</v>
      </c>
      <c r="H4531" s="434" t="s">
        <v>687</v>
      </c>
      <c r="W4531" s="117" t="s">
        <v>687</v>
      </c>
      <c r="X4531" s="117" t="s">
        <v>687</v>
      </c>
    </row>
    <row r="4532" spans="4:24" x14ac:dyDescent="0.25">
      <c r="D4532" s="117" t="s">
        <v>687</v>
      </c>
      <c r="E4532" s="117" t="s">
        <v>687</v>
      </c>
      <c r="F4532" s="117" t="s">
        <v>687</v>
      </c>
      <c r="G4532" s="117" t="s">
        <v>687</v>
      </c>
      <c r="H4532" s="434" t="s">
        <v>687</v>
      </c>
      <c r="W4532" s="117" t="s">
        <v>687</v>
      </c>
      <c r="X4532" s="117" t="s">
        <v>687</v>
      </c>
    </row>
    <row r="4533" spans="4:24" x14ac:dyDescent="0.25">
      <c r="D4533" s="117" t="s">
        <v>687</v>
      </c>
      <c r="E4533" s="117" t="s">
        <v>687</v>
      </c>
      <c r="F4533" s="117" t="s">
        <v>687</v>
      </c>
      <c r="G4533" s="117" t="s">
        <v>687</v>
      </c>
      <c r="H4533" s="434" t="s">
        <v>687</v>
      </c>
      <c r="W4533" s="117" t="s">
        <v>687</v>
      </c>
      <c r="X4533" s="117" t="s">
        <v>687</v>
      </c>
    </row>
    <row r="4534" spans="4:24" x14ac:dyDescent="0.25">
      <c r="D4534" s="117" t="s">
        <v>687</v>
      </c>
      <c r="E4534" s="117" t="s">
        <v>687</v>
      </c>
      <c r="F4534" s="117" t="s">
        <v>687</v>
      </c>
      <c r="G4534" s="117" t="s">
        <v>687</v>
      </c>
      <c r="H4534" s="434" t="s">
        <v>687</v>
      </c>
      <c r="W4534" s="117" t="s">
        <v>687</v>
      </c>
      <c r="X4534" s="117" t="s">
        <v>687</v>
      </c>
    </row>
    <row r="4535" spans="4:24" x14ac:dyDescent="0.25">
      <c r="D4535" s="117" t="s">
        <v>687</v>
      </c>
      <c r="E4535" s="117" t="s">
        <v>687</v>
      </c>
      <c r="F4535" s="117" t="s">
        <v>687</v>
      </c>
      <c r="G4535" s="117" t="s">
        <v>687</v>
      </c>
      <c r="H4535" s="434" t="s">
        <v>687</v>
      </c>
      <c r="W4535" s="117" t="s">
        <v>687</v>
      </c>
      <c r="X4535" s="117" t="s">
        <v>687</v>
      </c>
    </row>
    <row r="4536" spans="4:24" x14ac:dyDescent="0.25">
      <c r="D4536" s="117" t="s">
        <v>687</v>
      </c>
      <c r="E4536" s="117" t="s">
        <v>687</v>
      </c>
      <c r="F4536" s="117" t="s">
        <v>687</v>
      </c>
      <c r="G4536" s="117" t="s">
        <v>687</v>
      </c>
      <c r="H4536" s="434" t="s">
        <v>687</v>
      </c>
      <c r="W4536" s="117" t="s">
        <v>687</v>
      </c>
      <c r="X4536" s="117" t="s">
        <v>687</v>
      </c>
    </row>
    <row r="4537" spans="4:24" x14ac:dyDescent="0.25">
      <c r="D4537" s="117" t="s">
        <v>687</v>
      </c>
      <c r="E4537" s="117" t="s">
        <v>687</v>
      </c>
      <c r="F4537" s="117" t="s">
        <v>687</v>
      </c>
      <c r="G4537" s="117" t="s">
        <v>687</v>
      </c>
      <c r="H4537" s="434" t="s">
        <v>687</v>
      </c>
      <c r="W4537" s="117" t="s">
        <v>687</v>
      </c>
      <c r="X4537" s="117" t="s">
        <v>687</v>
      </c>
    </row>
    <row r="4538" spans="4:24" x14ac:dyDescent="0.25">
      <c r="D4538" s="117" t="s">
        <v>687</v>
      </c>
      <c r="E4538" s="117" t="s">
        <v>687</v>
      </c>
      <c r="F4538" s="117" t="s">
        <v>687</v>
      </c>
      <c r="G4538" s="117" t="s">
        <v>687</v>
      </c>
      <c r="H4538" s="434" t="s">
        <v>687</v>
      </c>
      <c r="W4538" s="117" t="s">
        <v>687</v>
      </c>
      <c r="X4538" s="117" t="s">
        <v>687</v>
      </c>
    </row>
    <row r="4539" spans="4:24" x14ac:dyDescent="0.25">
      <c r="D4539" s="117" t="s">
        <v>687</v>
      </c>
      <c r="E4539" s="117" t="s">
        <v>687</v>
      </c>
      <c r="F4539" s="117" t="s">
        <v>687</v>
      </c>
      <c r="G4539" s="117" t="s">
        <v>687</v>
      </c>
      <c r="H4539" s="434" t="s">
        <v>687</v>
      </c>
      <c r="W4539" s="117" t="s">
        <v>687</v>
      </c>
      <c r="X4539" s="117" t="s">
        <v>687</v>
      </c>
    </row>
    <row r="4540" spans="4:24" x14ac:dyDescent="0.25">
      <c r="D4540" s="117" t="s">
        <v>687</v>
      </c>
      <c r="E4540" s="117" t="s">
        <v>687</v>
      </c>
      <c r="F4540" s="117" t="s">
        <v>687</v>
      </c>
      <c r="G4540" s="117" t="s">
        <v>687</v>
      </c>
      <c r="H4540" s="434" t="s">
        <v>687</v>
      </c>
      <c r="W4540" s="117" t="s">
        <v>687</v>
      </c>
      <c r="X4540" s="117" t="s">
        <v>687</v>
      </c>
    </row>
    <row r="4541" spans="4:24" x14ac:dyDescent="0.25">
      <c r="D4541" s="117" t="s">
        <v>687</v>
      </c>
      <c r="E4541" s="117" t="s">
        <v>687</v>
      </c>
      <c r="F4541" s="117" t="s">
        <v>687</v>
      </c>
      <c r="G4541" s="117" t="s">
        <v>687</v>
      </c>
      <c r="H4541" s="434" t="s">
        <v>687</v>
      </c>
      <c r="W4541" s="117" t="s">
        <v>687</v>
      </c>
      <c r="X4541" s="117" t="s">
        <v>687</v>
      </c>
    </row>
    <row r="4542" spans="4:24" x14ac:dyDescent="0.25">
      <c r="D4542" s="117" t="s">
        <v>687</v>
      </c>
      <c r="E4542" s="117" t="s">
        <v>687</v>
      </c>
      <c r="F4542" s="117" t="s">
        <v>687</v>
      </c>
      <c r="G4542" s="117" t="s">
        <v>687</v>
      </c>
      <c r="H4542" s="434" t="s">
        <v>687</v>
      </c>
      <c r="W4542" s="117" t="s">
        <v>687</v>
      </c>
      <c r="X4542" s="117" t="s">
        <v>687</v>
      </c>
    </row>
    <row r="4543" spans="4:24" x14ac:dyDescent="0.25">
      <c r="D4543" s="117" t="s">
        <v>687</v>
      </c>
      <c r="E4543" s="117" t="s">
        <v>687</v>
      </c>
      <c r="F4543" s="117" t="s">
        <v>687</v>
      </c>
      <c r="G4543" s="117" t="s">
        <v>687</v>
      </c>
      <c r="H4543" s="434" t="s">
        <v>687</v>
      </c>
      <c r="W4543" s="117" t="s">
        <v>687</v>
      </c>
      <c r="X4543" s="117" t="s">
        <v>687</v>
      </c>
    </row>
    <row r="4544" spans="4:24" x14ac:dyDescent="0.25">
      <c r="D4544" s="117" t="s">
        <v>687</v>
      </c>
      <c r="E4544" s="117" t="s">
        <v>687</v>
      </c>
      <c r="F4544" s="117" t="s">
        <v>687</v>
      </c>
      <c r="G4544" s="117" t="s">
        <v>687</v>
      </c>
      <c r="H4544" s="434" t="s">
        <v>687</v>
      </c>
      <c r="W4544" s="117" t="s">
        <v>687</v>
      </c>
      <c r="X4544" s="117" t="s">
        <v>687</v>
      </c>
    </row>
    <row r="4545" spans="4:24" x14ac:dyDescent="0.25">
      <c r="D4545" s="117" t="s">
        <v>687</v>
      </c>
      <c r="E4545" s="117" t="s">
        <v>687</v>
      </c>
      <c r="F4545" s="117" t="s">
        <v>687</v>
      </c>
      <c r="G4545" s="117" t="s">
        <v>687</v>
      </c>
      <c r="H4545" s="434" t="s">
        <v>687</v>
      </c>
      <c r="W4545" s="117" t="s">
        <v>687</v>
      </c>
      <c r="X4545" s="117" t="s">
        <v>687</v>
      </c>
    </row>
    <row r="4546" spans="4:24" x14ac:dyDescent="0.25">
      <c r="D4546" s="117" t="s">
        <v>687</v>
      </c>
      <c r="E4546" s="117" t="s">
        <v>687</v>
      </c>
      <c r="F4546" s="117" t="s">
        <v>687</v>
      </c>
      <c r="G4546" s="117" t="s">
        <v>687</v>
      </c>
      <c r="H4546" s="434" t="s">
        <v>687</v>
      </c>
      <c r="W4546" s="117" t="s">
        <v>687</v>
      </c>
      <c r="X4546" s="117" t="s">
        <v>687</v>
      </c>
    </row>
    <row r="4547" spans="4:24" x14ac:dyDescent="0.25">
      <c r="D4547" s="117" t="s">
        <v>687</v>
      </c>
      <c r="E4547" s="117" t="s">
        <v>687</v>
      </c>
      <c r="F4547" s="117" t="s">
        <v>687</v>
      </c>
      <c r="G4547" s="117" t="s">
        <v>687</v>
      </c>
      <c r="H4547" s="434" t="s">
        <v>687</v>
      </c>
      <c r="W4547" s="117" t="s">
        <v>687</v>
      </c>
      <c r="X4547" s="117" t="s">
        <v>687</v>
      </c>
    </row>
    <row r="4548" spans="4:24" x14ac:dyDescent="0.25">
      <c r="D4548" s="117" t="s">
        <v>687</v>
      </c>
      <c r="E4548" s="117" t="s">
        <v>687</v>
      </c>
      <c r="F4548" s="117" t="s">
        <v>687</v>
      </c>
      <c r="G4548" s="117" t="s">
        <v>687</v>
      </c>
      <c r="H4548" s="434" t="s">
        <v>687</v>
      </c>
      <c r="W4548" s="117" t="s">
        <v>687</v>
      </c>
      <c r="X4548" s="117" t="s">
        <v>687</v>
      </c>
    </row>
    <row r="4549" spans="4:24" x14ac:dyDescent="0.25">
      <c r="D4549" s="117" t="s">
        <v>687</v>
      </c>
      <c r="E4549" s="117" t="s">
        <v>687</v>
      </c>
      <c r="F4549" s="117" t="s">
        <v>687</v>
      </c>
      <c r="G4549" s="117" t="s">
        <v>687</v>
      </c>
      <c r="H4549" s="434" t="s">
        <v>687</v>
      </c>
      <c r="W4549" s="117" t="s">
        <v>687</v>
      </c>
      <c r="X4549" s="117" t="s">
        <v>687</v>
      </c>
    </row>
    <row r="4550" spans="4:24" x14ac:dyDescent="0.25">
      <c r="D4550" s="117" t="s">
        <v>687</v>
      </c>
      <c r="E4550" s="117" t="s">
        <v>687</v>
      </c>
      <c r="F4550" s="117" t="s">
        <v>687</v>
      </c>
      <c r="G4550" s="117" t="s">
        <v>687</v>
      </c>
      <c r="H4550" s="434" t="s">
        <v>687</v>
      </c>
      <c r="W4550" s="117" t="s">
        <v>687</v>
      </c>
      <c r="X4550" s="117" t="s">
        <v>687</v>
      </c>
    </row>
    <row r="4551" spans="4:24" x14ac:dyDescent="0.25">
      <c r="D4551" s="117" t="s">
        <v>687</v>
      </c>
      <c r="E4551" s="117" t="s">
        <v>687</v>
      </c>
      <c r="F4551" s="117" t="s">
        <v>687</v>
      </c>
      <c r="G4551" s="117" t="s">
        <v>687</v>
      </c>
      <c r="H4551" s="434" t="s">
        <v>687</v>
      </c>
      <c r="W4551" s="117" t="s">
        <v>687</v>
      </c>
      <c r="X4551" s="117" t="s">
        <v>687</v>
      </c>
    </row>
    <row r="4552" spans="4:24" x14ac:dyDescent="0.25">
      <c r="D4552" s="117" t="s">
        <v>687</v>
      </c>
      <c r="E4552" s="117" t="s">
        <v>687</v>
      </c>
      <c r="F4552" s="117" t="s">
        <v>687</v>
      </c>
      <c r="G4552" s="117" t="s">
        <v>687</v>
      </c>
      <c r="H4552" s="434" t="s">
        <v>687</v>
      </c>
      <c r="W4552" s="117" t="s">
        <v>687</v>
      </c>
      <c r="X4552" s="117" t="s">
        <v>687</v>
      </c>
    </row>
    <row r="4553" spans="4:24" x14ac:dyDescent="0.25">
      <c r="D4553" s="117" t="s">
        <v>687</v>
      </c>
      <c r="E4553" s="117" t="s">
        <v>687</v>
      </c>
      <c r="F4553" s="117" t="s">
        <v>687</v>
      </c>
      <c r="G4553" s="117" t="s">
        <v>687</v>
      </c>
      <c r="H4553" s="434" t="s">
        <v>687</v>
      </c>
      <c r="W4553" s="117" t="s">
        <v>687</v>
      </c>
      <c r="X4553" s="117" t="s">
        <v>687</v>
      </c>
    </row>
    <row r="4554" spans="4:24" x14ac:dyDescent="0.25">
      <c r="D4554" s="117" t="s">
        <v>687</v>
      </c>
      <c r="E4554" s="117" t="s">
        <v>687</v>
      </c>
      <c r="F4554" s="117" t="s">
        <v>687</v>
      </c>
      <c r="G4554" s="117" t="s">
        <v>687</v>
      </c>
      <c r="H4554" s="434" t="s">
        <v>687</v>
      </c>
      <c r="W4554" s="117" t="s">
        <v>687</v>
      </c>
      <c r="X4554" s="117" t="s">
        <v>687</v>
      </c>
    </row>
    <row r="4555" spans="4:24" x14ac:dyDescent="0.25">
      <c r="D4555" s="117" t="s">
        <v>687</v>
      </c>
      <c r="E4555" s="117" t="s">
        <v>687</v>
      </c>
      <c r="F4555" s="117" t="s">
        <v>687</v>
      </c>
      <c r="G4555" s="117" t="s">
        <v>687</v>
      </c>
      <c r="H4555" s="434" t="s">
        <v>687</v>
      </c>
      <c r="W4555" s="117" t="s">
        <v>687</v>
      </c>
      <c r="X4555" s="117" t="s">
        <v>687</v>
      </c>
    </row>
    <row r="4556" spans="4:24" x14ac:dyDescent="0.25">
      <c r="D4556" s="117" t="s">
        <v>687</v>
      </c>
      <c r="E4556" s="117" t="s">
        <v>687</v>
      </c>
      <c r="F4556" s="117" t="s">
        <v>687</v>
      </c>
      <c r="G4556" s="117" t="s">
        <v>687</v>
      </c>
      <c r="H4556" s="434" t="s">
        <v>687</v>
      </c>
      <c r="W4556" s="117" t="s">
        <v>687</v>
      </c>
      <c r="X4556" s="117" t="s">
        <v>687</v>
      </c>
    </row>
    <row r="4557" spans="4:24" x14ac:dyDescent="0.25">
      <c r="D4557" s="117" t="s">
        <v>687</v>
      </c>
      <c r="E4557" s="117" t="s">
        <v>687</v>
      </c>
      <c r="F4557" s="117" t="s">
        <v>687</v>
      </c>
      <c r="G4557" s="117" t="s">
        <v>687</v>
      </c>
      <c r="H4557" s="434" t="s">
        <v>687</v>
      </c>
      <c r="W4557" s="117" t="s">
        <v>687</v>
      </c>
      <c r="X4557" s="117" t="s">
        <v>687</v>
      </c>
    </row>
    <row r="4558" spans="4:24" x14ac:dyDescent="0.25">
      <c r="D4558" s="117" t="s">
        <v>687</v>
      </c>
      <c r="E4558" s="117" t="s">
        <v>687</v>
      </c>
      <c r="F4558" s="117" t="s">
        <v>687</v>
      </c>
      <c r="G4558" s="117" t="s">
        <v>687</v>
      </c>
      <c r="H4558" s="434" t="s">
        <v>687</v>
      </c>
      <c r="W4558" s="117" t="s">
        <v>687</v>
      </c>
      <c r="X4558" s="117" t="s">
        <v>687</v>
      </c>
    </row>
    <row r="4559" spans="4:24" x14ac:dyDescent="0.25">
      <c r="D4559" s="117" t="s">
        <v>687</v>
      </c>
      <c r="E4559" s="117" t="s">
        <v>687</v>
      </c>
      <c r="F4559" s="117" t="s">
        <v>687</v>
      </c>
      <c r="G4559" s="117" t="s">
        <v>687</v>
      </c>
      <c r="H4559" s="434" t="s">
        <v>687</v>
      </c>
      <c r="W4559" s="117" t="s">
        <v>687</v>
      </c>
      <c r="X4559" s="117" t="s">
        <v>687</v>
      </c>
    </row>
    <row r="4560" spans="4:24" x14ac:dyDescent="0.25">
      <c r="D4560" s="117" t="s">
        <v>687</v>
      </c>
      <c r="E4560" s="117" t="s">
        <v>687</v>
      </c>
      <c r="F4560" s="117" t="s">
        <v>687</v>
      </c>
      <c r="G4560" s="117" t="s">
        <v>687</v>
      </c>
      <c r="H4560" s="434" t="s">
        <v>687</v>
      </c>
      <c r="W4560" s="117" t="s">
        <v>687</v>
      </c>
      <c r="X4560" s="117" t="s">
        <v>687</v>
      </c>
    </row>
    <row r="4561" spans="4:24" x14ac:dyDescent="0.25">
      <c r="D4561" s="117" t="s">
        <v>687</v>
      </c>
      <c r="E4561" s="117" t="s">
        <v>687</v>
      </c>
      <c r="F4561" s="117" t="s">
        <v>687</v>
      </c>
      <c r="G4561" s="117" t="s">
        <v>687</v>
      </c>
      <c r="H4561" s="434" t="s">
        <v>687</v>
      </c>
      <c r="W4561" s="117" t="s">
        <v>687</v>
      </c>
      <c r="X4561" s="117" t="s">
        <v>687</v>
      </c>
    </row>
    <row r="4562" spans="4:24" x14ac:dyDescent="0.25">
      <c r="D4562" s="117" t="s">
        <v>687</v>
      </c>
      <c r="E4562" s="117" t="s">
        <v>687</v>
      </c>
      <c r="F4562" s="117" t="s">
        <v>687</v>
      </c>
      <c r="G4562" s="117" t="s">
        <v>687</v>
      </c>
      <c r="H4562" s="434" t="s">
        <v>687</v>
      </c>
      <c r="W4562" s="117" t="s">
        <v>687</v>
      </c>
      <c r="X4562" s="117" t="s">
        <v>687</v>
      </c>
    </row>
    <row r="4563" spans="4:24" x14ac:dyDescent="0.25">
      <c r="D4563" s="117" t="s">
        <v>687</v>
      </c>
      <c r="E4563" s="117" t="s">
        <v>687</v>
      </c>
      <c r="F4563" s="117" t="s">
        <v>687</v>
      </c>
      <c r="G4563" s="117" t="s">
        <v>687</v>
      </c>
      <c r="H4563" s="434" t="s">
        <v>687</v>
      </c>
      <c r="W4563" s="117" t="s">
        <v>687</v>
      </c>
      <c r="X4563" s="117" t="s">
        <v>687</v>
      </c>
    </row>
    <row r="4564" spans="4:24" x14ac:dyDescent="0.25">
      <c r="D4564" s="117" t="s">
        <v>687</v>
      </c>
      <c r="E4564" s="117" t="s">
        <v>687</v>
      </c>
      <c r="F4564" s="117" t="s">
        <v>687</v>
      </c>
      <c r="G4564" s="117" t="s">
        <v>687</v>
      </c>
      <c r="H4564" s="434" t="s">
        <v>687</v>
      </c>
      <c r="W4564" s="117" t="s">
        <v>687</v>
      </c>
      <c r="X4564" s="117" t="s">
        <v>687</v>
      </c>
    </row>
    <row r="4565" spans="4:24" x14ac:dyDescent="0.25">
      <c r="D4565" s="117" t="s">
        <v>687</v>
      </c>
      <c r="E4565" s="117" t="s">
        <v>687</v>
      </c>
      <c r="F4565" s="117" t="s">
        <v>687</v>
      </c>
      <c r="G4565" s="117" t="s">
        <v>687</v>
      </c>
      <c r="H4565" s="434" t="s">
        <v>687</v>
      </c>
      <c r="W4565" s="117" t="s">
        <v>687</v>
      </c>
      <c r="X4565" s="117" t="s">
        <v>687</v>
      </c>
    </row>
    <row r="4566" spans="4:24" x14ac:dyDescent="0.25">
      <c r="D4566" s="117" t="s">
        <v>687</v>
      </c>
      <c r="E4566" s="117" t="s">
        <v>687</v>
      </c>
      <c r="F4566" s="117" t="s">
        <v>687</v>
      </c>
      <c r="G4566" s="117" t="s">
        <v>687</v>
      </c>
      <c r="H4566" s="434" t="s">
        <v>687</v>
      </c>
      <c r="W4566" s="117" t="s">
        <v>687</v>
      </c>
      <c r="X4566" s="117" t="s">
        <v>687</v>
      </c>
    </row>
    <row r="4567" spans="4:24" x14ac:dyDescent="0.25">
      <c r="D4567" s="117" t="s">
        <v>687</v>
      </c>
      <c r="E4567" s="117" t="s">
        <v>687</v>
      </c>
      <c r="F4567" s="117" t="s">
        <v>687</v>
      </c>
      <c r="G4567" s="117" t="s">
        <v>687</v>
      </c>
      <c r="H4567" s="434" t="s">
        <v>687</v>
      </c>
      <c r="W4567" s="117" t="s">
        <v>687</v>
      </c>
      <c r="X4567" s="117" t="s">
        <v>687</v>
      </c>
    </row>
    <row r="4568" spans="4:24" x14ac:dyDescent="0.25">
      <c r="D4568" s="117" t="s">
        <v>687</v>
      </c>
      <c r="E4568" s="117" t="s">
        <v>687</v>
      </c>
      <c r="F4568" s="117" t="s">
        <v>687</v>
      </c>
      <c r="G4568" s="117" t="s">
        <v>687</v>
      </c>
      <c r="H4568" s="434" t="s">
        <v>687</v>
      </c>
      <c r="W4568" s="117" t="s">
        <v>687</v>
      </c>
      <c r="X4568" s="117" t="s">
        <v>687</v>
      </c>
    </row>
    <row r="4569" spans="4:24" x14ac:dyDescent="0.25">
      <c r="D4569" s="117" t="s">
        <v>687</v>
      </c>
      <c r="E4569" s="117" t="s">
        <v>687</v>
      </c>
      <c r="F4569" s="117" t="s">
        <v>687</v>
      </c>
      <c r="G4569" s="117" t="s">
        <v>687</v>
      </c>
      <c r="H4569" s="434" t="s">
        <v>687</v>
      </c>
      <c r="W4569" s="117" t="s">
        <v>687</v>
      </c>
      <c r="X4569" s="117" t="s">
        <v>687</v>
      </c>
    </row>
    <row r="4570" spans="4:24" x14ac:dyDescent="0.25">
      <c r="D4570" s="117" t="s">
        <v>687</v>
      </c>
      <c r="E4570" s="117" t="s">
        <v>687</v>
      </c>
      <c r="F4570" s="117" t="s">
        <v>687</v>
      </c>
      <c r="G4570" s="117" t="s">
        <v>687</v>
      </c>
      <c r="H4570" s="434" t="s">
        <v>687</v>
      </c>
      <c r="W4570" s="117" t="s">
        <v>687</v>
      </c>
      <c r="X4570" s="117" t="s">
        <v>687</v>
      </c>
    </row>
    <row r="4571" spans="4:24" x14ac:dyDescent="0.25">
      <c r="D4571" s="117" t="s">
        <v>687</v>
      </c>
      <c r="E4571" s="117" t="s">
        <v>687</v>
      </c>
      <c r="F4571" s="117" t="s">
        <v>687</v>
      </c>
      <c r="G4571" s="117" t="s">
        <v>687</v>
      </c>
      <c r="H4571" s="434" t="s">
        <v>687</v>
      </c>
      <c r="W4571" s="117" t="s">
        <v>687</v>
      </c>
      <c r="X4571" s="117" t="s">
        <v>687</v>
      </c>
    </row>
    <row r="4572" spans="4:24" x14ac:dyDescent="0.25">
      <c r="D4572" s="117" t="s">
        <v>687</v>
      </c>
      <c r="E4572" s="117" t="s">
        <v>687</v>
      </c>
      <c r="F4572" s="117" t="s">
        <v>687</v>
      </c>
      <c r="G4572" s="117" t="s">
        <v>687</v>
      </c>
      <c r="H4572" s="434" t="s">
        <v>687</v>
      </c>
      <c r="W4572" s="117" t="s">
        <v>687</v>
      </c>
      <c r="X4572" s="117" t="s">
        <v>687</v>
      </c>
    </row>
    <row r="4573" spans="4:24" x14ac:dyDescent="0.25">
      <c r="D4573" s="117" t="s">
        <v>687</v>
      </c>
      <c r="E4573" s="117" t="s">
        <v>687</v>
      </c>
      <c r="F4573" s="117" t="s">
        <v>687</v>
      </c>
      <c r="G4573" s="117" t="s">
        <v>687</v>
      </c>
      <c r="H4573" s="434" t="s">
        <v>687</v>
      </c>
      <c r="W4573" s="117" t="s">
        <v>687</v>
      </c>
      <c r="X4573" s="117" t="s">
        <v>687</v>
      </c>
    </row>
    <row r="4574" spans="4:24" x14ac:dyDescent="0.25">
      <c r="D4574" s="117" t="s">
        <v>687</v>
      </c>
      <c r="E4574" s="117" t="s">
        <v>687</v>
      </c>
      <c r="F4574" s="117" t="s">
        <v>687</v>
      </c>
      <c r="G4574" s="117" t="s">
        <v>687</v>
      </c>
      <c r="H4574" s="434" t="s">
        <v>687</v>
      </c>
      <c r="W4574" s="117" t="s">
        <v>687</v>
      </c>
      <c r="X4574" s="117" t="s">
        <v>687</v>
      </c>
    </row>
    <row r="4575" spans="4:24" x14ac:dyDescent="0.25">
      <c r="D4575" s="117" t="s">
        <v>687</v>
      </c>
      <c r="E4575" s="117" t="s">
        <v>687</v>
      </c>
      <c r="F4575" s="117" t="s">
        <v>687</v>
      </c>
      <c r="G4575" s="117" t="s">
        <v>687</v>
      </c>
      <c r="H4575" s="434" t="s">
        <v>687</v>
      </c>
      <c r="W4575" s="117" t="s">
        <v>687</v>
      </c>
      <c r="X4575" s="117" t="s">
        <v>687</v>
      </c>
    </row>
    <row r="4576" spans="4:24" x14ac:dyDescent="0.25">
      <c r="D4576" s="117" t="s">
        <v>687</v>
      </c>
      <c r="E4576" s="117" t="s">
        <v>687</v>
      </c>
      <c r="F4576" s="117" t="s">
        <v>687</v>
      </c>
      <c r="G4576" s="117" t="s">
        <v>687</v>
      </c>
      <c r="H4576" s="434" t="s">
        <v>687</v>
      </c>
      <c r="W4576" s="117" t="s">
        <v>687</v>
      </c>
      <c r="X4576" s="117" t="s">
        <v>687</v>
      </c>
    </row>
    <row r="4577" spans="4:24" x14ac:dyDescent="0.25">
      <c r="D4577" s="117" t="s">
        <v>687</v>
      </c>
      <c r="E4577" s="117" t="s">
        <v>687</v>
      </c>
      <c r="F4577" s="117" t="s">
        <v>687</v>
      </c>
      <c r="G4577" s="117" t="s">
        <v>687</v>
      </c>
      <c r="H4577" s="434" t="s">
        <v>687</v>
      </c>
      <c r="W4577" s="117" t="s">
        <v>687</v>
      </c>
      <c r="X4577" s="117" t="s">
        <v>687</v>
      </c>
    </row>
    <row r="4578" spans="4:24" x14ac:dyDescent="0.25">
      <c r="D4578" s="117" t="s">
        <v>687</v>
      </c>
      <c r="E4578" s="117" t="s">
        <v>687</v>
      </c>
      <c r="F4578" s="117" t="s">
        <v>687</v>
      </c>
      <c r="G4578" s="117" t="s">
        <v>687</v>
      </c>
      <c r="H4578" s="434" t="s">
        <v>687</v>
      </c>
      <c r="W4578" s="117" t="s">
        <v>687</v>
      </c>
      <c r="X4578" s="117" t="s">
        <v>687</v>
      </c>
    </row>
    <row r="4579" spans="4:24" x14ac:dyDescent="0.25">
      <c r="D4579" s="117" t="s">
        <v>687</v>
      </c>
      <c r="E4579" s="117" t="s">
        <v>687</v>
      </c>
      <c r="F4579" s="117" t="s">
        <v>687</v>
      </c>
      <c r="G4579" s="117" t="s">
        <v>687</v>
      </c>
      <c r="H4579" s="434" t="s">
        <v>687</v>
      </c>
      <c r="W4579" s="117" t="s">
        <v>687</v>
      </c>
      <c r="X4579" s="117" t="s">
        <v>687</v>
      </c>
    </row>
    <row r="4580" spans="4:24" x14ac:dyDescent="0.25">
      <c r="D4580" s="117" t="s">
        <v>687</v>
      </c>
      <c r="E4580" s="117" t="s">
        <v>687</v>
      </c>
      <c r="F4580" s="117" t="s">
        <v>687</v>
      </c>
      <c r="G4580" s="117" t="s">
        <v>687</v>
      </c>
      <c r="H4580" s="434" t="s">
        <v>687</v>
      </c>
      <c r="W4580" s="117" t="s">
        <v>687</v>
      </c>
      <c r="X4580" s="117" t="s">
        <v>687</v>
      </c>
    </row>
    <row r="4581" spans="4:24" x14ac:dyDescent="0.25">
      <c r="D4581" s="117" t="s">
        <v>687</v>
      </c>
      <c r="E4581" s="117" t="s">
        <v>687</v>
      </c>
      <c r="F4581" s="117" t="s">
        <v>687</v>
      </c>
      <c r="G4581" s="117" t="s">
        <v>687</v>
      </c>
      <c r="H4581" s="434" t="s">
        <v>687</v>
      </c>
      <c r="W4581" s="117" t="s">
        <v>687</v>
      </c>
      <c r="X4581" s="117" t="s">
        <v>687</v>
      </c>
    </row>
    <row r="4582" spans="4:24" x14ac:dyDescent="0.25">
      <c r="D4582" s="117" t="s">
        <v>687</v>
      </c>
      <c r="E4582" s="117" t="s">
        <v>687</v>
      </c>
      <c r="F4582" s="117" t="s">
        <v>687</v>
      </c>
      <c r="G4582" s="117" t="s">
        <v>687</v>
      </c>
      <c r="H4582" s="434" t="s">
        <v>687</v>
      </c>
      <c r="W4582" s="117" t="s">
        <v>687</v>
      </c>
      <c r="X4582" s="117" t="s">
        <v>687</v>
      </c>
    </row>
    <row r="4583" spans="4:24" x14ac:dyDescent="0.25">
      <c r="D4583" s="117" t="s">
        <v>687</v>
      </c>
      <c r="E4583" s="117" t="s">
        <v>687</v>
      </c>
      <c r="F4583" s="117" t="s">
        <v>687</v>
      </c>
      <c r="G4583" s="117" t="s">
        <v>687</v>
      </c>
      <c r="H4583" s="434" t="s">
        <v>687</v>
      </c>
      <c r="W4583" s="117" t="s">
        <v>687</v>
      </c>
      <c r="X4583" s="117" t="s">
        <v>687</v>
      </c>
    </row>
    <row r="4584" spans="4:24" x14ac:dyDescent="0.25">
      <c r="D4584" s="117" t="s">
        <v>687</v>
      </c>
      <c r="E4584" s="117" t="s">
        <v>687</v>
      </c>
      <c r="F4584" s="117" t="s">
        <v>687</v>
      </c>
      <c r="G4584" s="117" t="s">
        <v>687</v>
      </c>
      <c r="H4584" s="434" t="s">
        <v>687</v>
      </c>
      <c r="W4584" s="117" t="s">
        <v>687</v>
      </c>
      <c r="X4584" s="117" t="s">
        <v>687</v>
      </c>
    </row>
    <row r="4585" spans="4:24" x14ac:dyDescent="0.25">
      <c r="D4585" s="117" t="s">
        <v>687</v>
      </c>
      <c r="E4585" s="117" t="s">
        <v>687</v>
      </c>
      <c r="F4585" s="117" t="s">
        <v>687</v>
      </c>
      <c r="G4585" s="117" t="s">
        <v>687</v>
      </c>
      <c r="H4585" s="434" t="s">
        <v>687</v>
      </c>
      <c r="W4585" s="117" t="s">
        <v>687</v>
      </c>
      <c r="X4585" s="117" t="s">
        <v>687</v>
      </c>
    </row>
    <row r="4586" spans="4:24" x14ac:dyDescent="0.25">
      <c r="D4586" s="117" t="s">
        <v>687</v>
      </c>
      <c r="E4586" s="117" t="s">
        <v>687</v>
      </c>
      <c r="F4586" s="117" t="s">
        <v>687</v>
      </c>
      <c r="G4586" s="117" t="s">
        <v>687</v>
      </c>
      <c r="H4586" s="434" t="s">
        <v>687</v>
      </c>
      <c r="W4586" s="117" t="s">
        <v>687</v>
      </c>
      <c r="X4586" s="117" t="s">
        <v>687</v>
      </c>
    </row>
    <row r="4587" spans="4:24" x14ac:dyDescent="0.25">
      <c r="D4587" s="117" t="s">
        <v>687</v>
      </c>
      <c r="E4587" s="117" t="s">
        <v>687</v>
      </c>
      <c r="F4587" s="117" t="s">
        <v>687</v>
      </c>
      <c r="G4587" s="117" t="s">
        <v>687</v>
      </c>
      <c r="H4587" s="434" t="s">
        <v>687</v>
      </c>
      <c r="W4587" s="117" t="s">
        <v>687</v>
      </c>
      <c r="X4587" s="117" t="s">
        <v>687</v>
      </c>
    </row>
    <row r="4588" spans="4:24" x14ac:dyDescent="0.25">
      <c r="D4588" s="117" t="s">
        <v>687</v>
      </c>
      <c r="E4588" s="117" t="s">
        <v>687</v>
      </c>
      <c r="F4588" s="117" t="s">
        <v>687</v>
      </c>
      <c r="G4588" s="117" t="s">
        <v>687</v>
      </c>
      <c r="H4588" s="434" t="s">
        <v>687</v>
      </c>
      <c r="W4588" s="117" t="s">
        <v>687</v>
      </c>
      <c r="X4588" s="117" t="s">
        <v>687</v>
      </c>
    </row>
    <row r="4589" spans="4:24" x14ac:dyDescent="0.25">
      <c r="D4589" s="117" t="s">
        <v>687</v>
      </c>
      <c r="E4589" s="117" t="s">
        <v>687</v>
      </c>
      <c r="F4589" s="117" t="s">
        <v>687</v>
      </c>
      <c r="G4589" s="117" t="s">
        <v>687</v>
      </c>
      <c r="H4589" s="434" t="s">
        <v>687</v>
      </c>
      <c r="W4589" s="117" t="s">
        <v>687</v>
      </c>
      <c r="X4589" s="117" t="s">
        <v>687</v>
      </c>
    </row>
    <row r="4590" spans="4:24" x14ac:dyDescent="0.25">
      <c r="D4590" s="117" t="s">
        <v>687</v>
      </c>
      <c r="E4590" s="117" t="s">
        <v>687</v>
      </c>
      <c r="F4590" s="117" t="s">
        <v>687</v>
      </c>
      <c r="G4590" s="117" t="s">
        <v>687</v>
      </c>
      <c r="H4590" s="434" t="s">
        <v>687</v>
      </c>
      <c r="W4590" s="117" t="s">
        <v>687</v>
      </c>
      <c r="X4590" s="117" t="s">
        <v>687</v>
      </c>
    </row>
    <row r="4591" spans="4:24" x14ac:dyDescent="0.25">
      <c r="D4591" s="117" t="s">
        <v>687</v>
      </c>
      <c r="E4591" s="117" t="s">
        <v>687</v>
      </c>
      <c r="F4591" s="117" t="s">
        <v>687</v>
      </c>
      <c r="G4591" s="117" t="s">
        <v>687</v>
      </c>
      <c r="H4591" s="434" t="s">
        <v>687</v>
      </c>
      <c r="W4591" s="117" t="s">
        <v>687</v>
      </c>
      <c r="X4591" s="117" t="s">
        <v>687</v>
      </c>
    </row>
    <row r="4592" spans="4:24" x14ac:dyDescent="0.25">
      <c r="D4592" s="117" t="s">
        <v>687</v>
      </c>
      <c r="E4592" s="117" t="s">
        <v>687</v>
      </c>
      <c r="F4592" s="117" t="s">
        <v>687</v>
      </c>
      <c r="G4592" s="117" t="s">
        <v>687</v>
      </c>
      <c r="H4592" s="434" t="s">
        <v>687</v>
      </c>
      <c r="W4592" s="117" t="s">
        <v>687</v>
      </c>
      <c r="X4592" s="117" t="s">
        <v>687</v>
      </c>
    </row>
    <row r="4593" spans="4:24" x14ac:dyDescent="0.25">
      <c r="D4593" s="117" t="s">
        <v>687</v>
      </c>
      <c r="E4593" s="117" t="s">
        <v>687</v>
      </c>
      <c r="F4593" s="117" t="s">
        <v>687</v>
      </c>
      <c r="G4593" s="117" t="s">
        <v>687</v>
      </c>
      <c r="H4593" s="434" t="s">
        <v>687</v>
      </c>
      <c r="W4593" s="117" t="s">
        <v>687</v>
      </c>
      <c r="X4593" s="117" t="s">
        <v>687</v>
      </c>
    </row>
    <row r="4594" spans="4:24" x14ac:dyDescent="0.25">
      <c r="D4594" s="117" t="s">
        <v>687</v>
      </c>
      <c r="E4594" s="117" t="s">
        <v>687</v>
      </c>
      <c r="F4594" s="117" t="s">
        <v>687</v>
      </c>
      <c r="G4594" s="117" t="s">
        <v>687</v>
      </c>
      <c r="H4594" s="434" t="s">
        <v>687</v>
      </c>
      <c r="W4594" s="117" t="s">
        <v>687</v>
      </c>
      <c r="X4594" s="117" t="s">
        <v>687</v>
      </c>
    </row>
    <row r="4595" spans="4:24" x14ac:dyDescent="0.25">
      <c r="D4595" s="117" t="s">
        <v>687</v>
      </c>
      <c r="E4595" s="117" t="s">
        <v>687</v>
      </c>
      <c r="F4595" s="117" t="s">
        <v>687</v>
      </c>
      <c r="G4595" s="117" t="s">
        <v>687</v>
      </c>
      <c r="H4595" s="434" t="s">
        <v>687</v>
      </c>
      <c r="W4595" s="117" t="s">
        <v>687</v>
      </c>
      <c r="X4595" s="117" t="s">
        <v>687</v>
      </c>
    </row>
    <row r="4596" spans="4:24" x14ac:dyDescent="0.25">
      <c r="D4596" s="117" t="s">
        <v>687</v>
      </c>
      <c r="E4596" s="117" t="s">
        <v>687</v>
      </c>
      <c r="F4596" s="117" t="s">
        <v>687</v>
      </c>
      <c r="G4596" s="117" t="s">
        <v>687</v>
      </c>
      <c r="H4596" s="434" t="s">
        <v>687</v>
      </c>
      <c r="W4596" s="117" t="s">
        <v>687</v>
      </c>
      <c r="X4596" s="117" t="s">
        <v>687</v>
      </c>
    </row>
    <row r="4597" spans="4:24" x14ac:dyDescent="0.25">
      <c r="D4597" s="117" t="s">
        <v>687</v>
      </c>
      <c r="E4597" s="117" t="s">
        <v>687</v>
      </c>
      <c r="F4597" s="117" t="s">
        <v>687</v>
      </c>
      <c r="G4597" s="117" t="s">
        <v>687</v>
      </c>
      <c r="H4597" s="434" t="s">
        <v>687</v>
      </c>
      <c r="W4597" s="117" t="s">
        <v>687</v>
      </c>
      <c r="X4597" s="117" t="s">
        <v>687</v>
      </c>
    </row>
    <row r="4598" spans="4:24" x14ac:dyDescent="0.25">
      <c r="D4598" s="117" t="s">
        <v>687</v>
      </c>
      <c r="E4598" s="117" t="s">
        <v>687</v>
      </c>
      <c r="F4598" s="117" t="s">
        <v>687</v>
      </c>
      <c r="G4598" s="117" t="s">
        <v>687</v>
      </c>
      <c r="H4598" s="434" t="s">
        <v>687</v>
      </c>
      <c r="W4598" s="117" t="s">
        <v>687</v>
      </c>
      <c r="X4598" s="117" t="s">
        <v>687</v>
      </c>
    </row>
    <row r="4599" spans="4:24" x14ac:dyDescent="0.25">
      <c r="D4599" s="117" t="s">
        <v>687</v>
      </c>
      <c r="E4599" s="117" t="s">
        <v>687</v>
      </c>
      <c r="F4599" s="117" t="s">
        <v>687</v>
      </c>
      <c r="G4599" s="117" t="s">
        <v>687</v>
      </c>
      <c r="H4599" s="434" t="s">
        <v>687</v>
      </c>
      <c r="W4599" s="117" t="s">
        <v>687</v>
      </c>
      <c r="X4599" s="117" t="s">
        <v>687</v>
      </c>
    </row>
    <row r="4600" spans="4:24" x14ac:dyDescent="0.25">
      <c r="D4600" s="117" t="s">
        <v>687</v>
      </c>
      <c r="E4600" s="117" t="s">
        <v>687</v>
      </c>
      <c r="F4600" s="117" t="s">
        <v>687</v>
      </c>
      <c r="G4600" s="117" t="s">
        <v>687</v>
      </c>
      <c r="H4600" s="434" t="s">
        <v>687</v>
      </c>
      <c r="W4600" s="117" t="s">
        <v>687</v>
      </c>
      <c r="X4600" s="117" t="s">
        <v>687</v>
      </c>
    </row>
    <row r="4601" spans="4:24" x14ac:dyDescent="0.25">
      <c r="D4601" s="117" t="s">
        <v>687</v>
      </c>
      <c r="E4601" s="117" t="s">
        <v>687</v>
      </c>
      <c r="F4601" s="117" t="s">
        <v>687</v>
      </c>
      <c r="G4601" s="117" t="s">
        <v>687</v>
      </c>
      <c r="H4601" s="434" t="s">
        <v>687</v>
      </c>
      <c r="W4601" s="117" t="s">
        <v>687</v>
      </c>
      <c r="X4601" s="117" t="s">
        <v>687</v>
      </c>
    </row>
    <row r="4602" spans="4:24" x14ac:dyDescent="0.25">
      <c r="D4602" s="117" t="s">
        <v>687</v>
      </c>
      <c r="E4602" s="117" t="s">
        <v>687</v>
      </c>
      <c r="F4602" s="117" t="s">
        <v>687</v>
      </c>
      <c r="G4602" s="117" t="s">
        <v>687</v>
      </c>
      <c r="H4602" s="434" t="s">
        <v>687</v>
      </c>
      <c r="W4602" s="117" t="s">
        <v>687</v>
      </c>
      <c r="X4602" s="117" t="s">
        <v>687</v>
      </c>
    </row>
    <row r="4603" spans="4:24" x14ac:dyDescent="0.25">
      <c r="D4603" s="117" t="s">
        <v>687</v>
      </c>
      <c r="E4603" s="117" t="s">
        <v>687</v>
      </c>
      <c r="F4603" s="117" t="s">
        <v>687</v>
      </c>
      <c r="G4603" s="117" t="s">
        <v>687</v>
      </c>
      <c r="H4603" s="434" t="s">
        <v>687</v>
      </c>
      <c r="W4603" s="117" t="s">
        <v>687</v>
      </c>
      <c r="X4603" s="117" t="s">
        <v>687</v>
      </c>
    </row>
    <row r="4604" spans="4:24" x14ac:dyDescent="0.25">
      <c r="D4604" s="117" t="s">
        <v>687</v>
      </c>
      <c r="E4604" s="117" t="s">
        <v>687</v>
      </c>
      <c r="F4604" s="117" t="s">
        <v>687</v>
      </c>
      <c r="G4604" s="117" t="s">
        <v>687</v>
      </c>
      <c r="H4604" s="434" t="s">
        <v>687</v>
      </c>
      <c r="W4604" s="117" t="s">
        <v>687</v>
      </c>
      <c r="X4604" s="117" t="s">
        <v>687</v>
      </c>
    </row>
    <row r="4605" spans="4:24" x14ac:dyDescent="0.25">
      <c r="D4605" s="117" t="s">
        <v>687</v>
      </c>
      <c r="E4605" s="117" t="s">
        <v>687</v>
      </c>
      <c r="F4605" s="117" t="s">
        <v>687</v>
      </c>
      <c r="G4605" s="117" t="s">
        <v>687</v>
      </c>
      <c r="H4605" s="434" t="s">
        <v>687</v>
      </c>
      <c r="W4605" s="117" t="s">
        <v>687</v>
      </c>
      <c r="X4605" s="117" t="s">
        <v>687</v>
      </c>
    </row>
    <row r="4606" spans="4:24" x14ac:dyDescent="0.25">
      <c r="D4606" s="117" t="s">
        <v>687</v>
      </c>
      <c r="E4606" s="117" t="s">
        <v>687</v>
      </c>
      <c r="F4606" s="117" t="s">
        <v>687</v>
      </c>
      <c r="G4606" s="117" t="s">
        <v>687</v>
      </c>
      <c r="H4606" s="434" t="s">
        <v>687</v>
      </c>
      <c r="W4606" s="117" t="s">
        <v>687</v>
      </c>
      <c r="X4606" s="117" t="s">
        <v>687</v>
      </c>
    </row>
    <row r="4607" spans="4:24" x14ac:dyDescent="0.25">
      <c r="D4607" s="117" t="s">
        <v>687</v>
      </c>
      <c r="E4607" s="117" t="s">
        <v>687</v>
      </c>
      <c r="F4607" s="117" t="s">
        <v>687</v>
      </c>
      <c r="G4607" s="117" t="s">
        <v>687</v>
      </c>
      <c r="H4607" s="434" t="s">
        <v>687</v>
      </c>
      <c r="W4607" s="117" t="s">
        <v>687</v>
      </c>
      <c r="X4607" s="117" t="s">
        <v>687</v>
      </c>
    </row>
    <row r="4608" spans="4:24" x14ac:dyDescent="0.25">
      <c r="D4608" s="117" t="s">
        <v>687</v>
      </c>
      <c r="E4608" s="117" t="s">
        <v>687</v>
      </c>
      <c r="F4608" s="117" t="s">
        <v>687</v>
      </c>
      <c r="G4608" s="117" t="s">
        <v>687</v>
      </c>
      <c r="H4608" s="434" t="s">
        <v>687</v>
      </c>
      <c r="W4608" s="117" t="s">
        <v>687</v>
      </c>
      <c r="X4608" s="117" t="s">
        <v>687</v>
      </c>
    </row>
    <row r="4609" spans="4:24" x14ac:dyDescent="0.25">
      <c r="D4609" s="117" t="s">
        <v>687</v>
      </c>
      <c r="E4609" s="117" t="s">
        <v>687</v>
      </c>
      <c r="F4609" s="117" t="s">
        <v>687</v>
      </c>
      <c r="G4609" s="117" t="s">
        <v>687</v>
      </c>
      <c r="H4609" s="434" t="s">
        <v>687</v>
      </c>
      <c r="W4609" s="117" t="s">
        <v>687</v>
      </c>
      <c r="X4609" s="117" t="s">
        <v>687</v>
      </c>
    </row>
    <row r="4610" spans="4:24" x14ac:dyDescent="0.25">
      <c r="D4610" s="117" t="s">
        <v>687</v>
      </c>
      <c r="E4610" s="117" t="s">
        <v>687</v>
      </c>
      <c r="F4610" s="117" t="s">
        <v>687</v>
      </c>
      <c r="G4610" s="117" t="s">
        <v>687</v>
      </c>
      <c r="H4610" s="434" t="s">
        <v>687</v>
      </c>
      <c r="W4610" s="117" t="s">
        <v>687</v>
      </c>
      <c r="X4610" s="117" t="s">
        <v>687</v>
      </c>
    </row>
    <row r="4611" spans="4:24" x14ac:dyDescent="0.25">
      <c r="D4611" s="117" t="s">
        <v>687</v>
      </c>
      <c r="E4611" s="117" t="s">
        <v>687</v>
      </c>
      <c r="F4611" s="117" t="s">
        <v>687</v>
      </c>
      <c r="G4611" s="117" t="s">
        <v>687</v>
      </c>
      <c r="H4611" s="434" t="s">
        <v>687</v>
      </c>
      <c r="W4611" s="117" t="s">
        <v>687</v>
      </c>
      <c r="X4611" s="117" t="s">
        <v>687</v>
      </c>
    </row>
    <row r="4612" spans="4:24" x14ac:dyDescent="0.25">
      <c r="D4612" s="117" t="s">
        <v>687</v>
      </c>
      <c r="E4612" s="117" t="s">
        <v>687</v>
      </c>
      <c r="F4612" s="117" t="s">
        <v>687</v>
      </c>
      <c r="G4612" s="117" t="s">
        <v>687</v>
      </c>
      <c r="H4612" s="434" t="s">
        <v>687</v>
      </c>
      <c r="W4612" s="117" t="s">
        <v>687</v>
      </c>
      <c r="X4612" s="117" t="s">
        <v>687</v>
      </c>
    </row>
    <row r="4613" spans="4:24" x14ac:dyDescent="0.25">
      <c r="D4613" s="117" t="s">
        <v>687</v>
      </c>
      <c r="E4613" s="117" t="s">
        <v>687</v>
      </c>
      <c r="F4613" s="117" t="s">
        <v>687</v>
      </c>
      <c r="G4613" s="117" t="s">
        <v>687</v>
      </c>
      <c r="H4613" s="434" t="s">
        <v>687</v>
      </c>
      <c r="W4613" s="117" t="s">
        <v>687</v>
      </c>
      <c r="X4613" s="117" t="s">
        <v>687</v>
      </c>
    </row>
    <row r="4614" spans="4:24" x14ac:dyDescent="0.25">
      <c r="D4614" s="117" t="s">
        <v>687</v>
      </c>
      <c r="E4614" s="117" t="s">
        <v>687</v>
      </c>
      <c r="F4614" s="117" t="s">
        <v>687</v>
      </c>
      <c r="G4614" s="117" t="s">
        <v>687</v>
      </c>
      <c r="H4614" s="434" t="s">
        <v>687</v>
      </c>
      <c r="W4614" s="117" t="s">
        <v>687</v>
      </c>
      <c r="X4614" s="117" t="s">
        <v>687</v>
      </c>
    </row>
    <row r="4615" spans="4:24" x14ac:dyDescent="0.25">
      <c r="D4615" s="117" t="s">
        <v>687</v>
      </c>
      <c r="E4615" s="117" t="s">
        <v>687</v>
      </c>
      <c r="F4615" s="117" t="s">
        <v>687</v>
      </c>
      <c r="G4615" s="117" t="s">
        <v>687</v>
      </c>
      <c r="H4615" s="434" t="s">
        <v>687</v>
      </c>
      <c r="W4615" s="117" t="s">
        <v>687</v>
      </c>
      <c r="X4615" s="117" t="s">
        <v>687</v>
      </c>
    </row>
    <row r="4616" spans="4:24" x14ac:dyDescent="0.25">
      <c r="D4616" s="117" t="s">
        <v>687</v>
      </c>
      <c r="E4616" s="117" t="s">
        <v>687</v>
      </c>
      <c r="F4616" s="117" t="s">
        <v>687</v>
      </c>
      <c r="G4616" s="117" t="s">
        <v>687</v>
      </c>
      <c r="H4616" s="434" t="s">
        <v>687</v>
      </c>
      <c r="W4616" s="117" t="s">
        <v>687</v>
      </c>
      <c r="X4616" s="117" t="s">
        <v>687</v>
      </c>
    </row>
    <row r="4617" spans="4:24" x14ac:dyDescent="0.25">
      <c r="D4617" s="117" t="s">
        <v>687</v>
      </c>
      <c r="E4617" s="117" t="s">
        <v>687</v>
      </c>
      <c r="F4617" s="117" t="s">
        <v>687</v>
      </c>
      <c r="G4617" s="117" t="s">
        <v>687</v>
      </c>
      <c r="H4617" s="434" t="s">
        <v>687</v>
      </c>
      <c r="W4617" s="117" t="s">
        <v>687</v>
      </c>
      <c r="X4617" s="117" t="s">
        <v>687</v>
      </c>
    </row>
    <row r="4618" spans="4:24" x14ac:dyDescent="0.25">
      <c r="D4618" s="117" t="s">
        <v>687</v>
      </c>
      <c r="E4618" s="117" t="s">
        <v>687</v>
      </c>
      <c r="F4618" s="117" t="s">
        <v>687</v>
      </c>
      <c r="G4618" s="117" t="s">
        <v>687</v>
      </c>
      <c r="H4618" s="434" t="s">
        <v>687</v>
      </c>
      <c r="W4618" s="117" t="s">
        <v>687</v>
      </c>
      <c r="X4618" s="117" t="s">
        <v>687</v>
      </c>
    </row>
    <row r="4619" spans="4:24" x14ac:dyDescent="0.25">
      <c r="D4619" s="117" t="s">
        <v>687</v>
      </c>
      <c r="E4619" s="117" t="s">
        <v>687</v>
      </c>
      <c r="F4619" s="117" t="s">
        <v>687</v>
      </c>
      <c r="G4619" s="117" t="s">
        <v>687</v>
      </c>
      <c r="H4619" s="434" t="s">
        <v>687</v>
      </c>
      <c r="W4619" s="117" t="s">
        <v>687</v>
      </c>
      <c r="X4619" s="117" t="s">
        <v>687</v>
      </c>
    </row>
    <row r="4620" spans="4:24" x14ac:dyDescent="0.25">
      <c r="D4620" s="117" t="s">
        <v>687</v>
      </c>
      <c r="E4620" s="117" t="s">
        <v>687</v>
      </c>
      <c r="F4620" s="117" t="s">
        <v>687</v>
      </c>
      <c r="G4620" s="117" t="s">
        <v>687</v>
      </c>
      <c r="H4620" s="434" t="s">
        <v>687</v>
      </c>
      <c r="W4620" s="117" t="s">
        <v>687</v>
      </c>
      <c r="X4620" s="117" t="s">
        <v>687</v>
      </c>
    </row>
    <row r="4621" spans="4:24" x14ac:dyDescent="0.25">
      <c r="D4621" s="117" t="s">
        <v>687</v>
      </c>
      <c r="E4621" s="117" t="s">
        <v>687</v>
      </c>
      <c r="F4621" s="117" t="s">
        <v>687</v>
      </c>
      <c r="G4621" s="117" t="s">
        <v>687</v>
      </c>
      <c r="H4621" s="434" t="s">
        <v>687</v>
      </c>
      <c r="W4621" s="117" t="s">
        <v>687</v>
      </c>
      <c r="X4621" s="117" t="s">
        <v>687</v>
      </c>
    </row>
    <row r="4622" spans="4:24" x14ac:dyDescent="0.25">
      <c r="D4622" s="117" t="s">
        <v>687</v>
      </c>
      <c r="E4622" s="117" t="s">
        <v>687</v>
      </c>
      <c r="F4622" s="117" t="s">
        <v>687</v>
      </c>
      <c r="G4622" s="117" t="s">
        <v>687</v>
      </c>
      <c r="H4622" s="434" t="s">
        <v>687</v>
      </c>
      <c r="W4622" s="117" t="s">
        <v>687</v>
      </c>
      <c r="X4622" s="117" t="s">
        <v>687</v>
      </c>
    </row>
    <row r="4623" spans="4:24" x14ac:dyDescent="0.25">
      <c r="D4623" s="117" t="s">
        <v>687</v>
      </c>
      <c r="E4623" s="117" t="s">
        <v>687</v>
      </c>
      <c r="F4623" s="117" t="s">
        <v>687</v>
      </c>
      <c r="G4623" s="117" t="s">
        <v>687</v>
      </c>
      <c r="H4623" s="434" t="s">
        <v>687</v>
      </c>
      <c r="W4623" s="117" t="s">
        <v>687</v>
      </c>
      <c r="X4623" s="117" t="s">
        <v>687</v>
      </c>
    </row>
    <row r="4624" spans="4:24" x14ac:dyDescent="0.25">
      <c r="D4624" s="117" t="s">
        <v>687</v>
      </c>
      <c r="E4624" s="117" t="s">
        <v>687</v>
      </c>
      <c r="F4624" s="117" t="s">
        <v>687</v>
      </c>
      <c r="G4624" s="117" t="s">
        <v>687</v>
      </c>
      <c r="H4624" s="434" t="s">
        <v>687</v>
      </c>
      <c r="W4624" s="117" t="s">
        <v>687</v>
      </c>
      <c r="X4624" s="117" t="s">
        <v>687</v>
      </c>
    </row>
    <row r="4625" spans="4:24" x14ac:dyDescent="0.25">
      <c r="D4625" s="117" t="s">
        <v>687</v>
      </c>
      <c r="E4625" s="117" t="s">
        <v>687</v>
      </c>
      <c r="F4625" s="117" t="s">
        <v>687</v>
      </c>
      <c r="G4625" s="117" t="s">
        <v>687</v>
      </c>
      <c r="H4625" s="434" t="s">
        <v>687</v>
      </c>
      <c r="W4625" s="117" t="s">
        <v>687</v>
      </c>
      <c r="X4625" s="117" t="s">
        <v>687</v>
      </c>
    </row>
    <row r="4626" spans="4:24" x14ac:dyDescent="0.25">
      <c r="D4626" s="117" t="s">
        <v>687</v>
      </c>
      <c r="E4626" s="117" t="s">
        <v>687</v>
      </c>
      <c r="F4626" s="117" t="s">
        <v>687</v>
      </c>
      <c r="G4626" s="117" t="s">
        <v>687</v>
      </c>
      <c r="H4626" s="434" t="s">
        <v>687</v>
      </c>
      <c r="W4626" s="117" t="s">
        <v>687</v>
      </c>
      <c r="X4626" s="117" t="s">
        <v>687</v>
      </c>
    </row>
    <row r="4627" spans="4:24" x14ac:dyDescent="0.25">
      <c r="D4627" s="117" t="s">
        <v>687</v>
      </c>
      <c r="E4627" s="117" t="s">
        <v>687</v>
      </c>
      <c r="F4627" s="117" t="s">
        <v>687</v>
      </c>
      <c r="G4627" s="117" t="s">
        <v>687</v>
      </c>
      <c r="H4627" s="434" t="s">
        <v>687</v>
      </c>
      <c r="W4627" s="117" t="s">
        <v>687</v>
      </c>
      <c r="X4627" s="117" t="s">
        <v>687</v>
      </c>
    </row>
    <row r="4628" spans="4:24" x14ac:dyDescent="0.25">
      <c r="D4628" s="117" t="s">
        <v>687</v>
      </c>
      <c r="E4628" s="117" t="s">
        <v>687</v>
      </c>
      <c r="F4628" s="117" t="s">
        <v>687</v>
      </c>
      <c r="G4628" s="117" t="s">
        <v>687</v>
      </c>
      <c r="H4628" s="434" t="s">
        <v>687</v>
      </c>
      <c r="W4628" s="117" t="s">
        <v>687</v>
      </c>
      <c r="X4628" s="117" t="s">
        <v>687</v>
      </c>
    </row>
    <row r="4629" spans="4:24" x14ac:dyDescent="0.25">
      <c r="D4629" s="117" t="s">
        <v>687</v>
      </c>
      <c r="E4629" s="117" t="s">
        <v>687</v>
      </c>
      <c r="F4629" s="117" t="s">
        <v>687</v>
      </c>
      <c r="G4629" s="117" t="s">
        <v>687</v>
      </c>
      <c r="H4629" s="434" t="s">
        <v>687</v>
      </c>
      <c r="W4629" s="117" t="s">
        <v>687</v>
      </c>
      <c r="X4629" s="117" t="s">
        <v>687</v>
      </c>
    </row>
    <row r="4630" spans="4:24" x14ac:dyDescent="0.25">
      <c r="D4630" s="117" t="s">
        <v>687</v>
      </c>
      <c r="E4630" s="117" t="s">
        <v>687</v>
      </c>
      <c r="F4630" s="117" t="s">
        <v>687</v>
      </c>
      <c r="G4630" s="117" t="s">
        <v>687</v>
      </c>
      <c r="H4630" s="434" t="s">
        <v>687</v>
      </c>
      <c r="W4630" s="117" t="s">
        <v>687</v>
      </c>
      <c r="X4630" s="117" t="s">
        <v>687</v>
      </c>
    </row>
    <row r="4631" spans="4:24" x14ac:dyDescent="0.25">
      <c r="D4631" s="117" t="s">
        <v>687</v>
      </c>
      <c r="E4631" s="117" t="s">
        <v>687</v>
      </c>
      <c r="F4631" s="117" t="s">
        <v>687</v>
      </c>
      <c r="G4631" s="117" t="s">
        <v>687</v>
      </c>
      <c r="H4631" s="434" t="s">
        <v>687</v>
      </c>
      <c r="W4631" s="117" t="s">
        <v>687</v>
      </c>
      <c r="X4631" s="117" t="s">
        <v>687</v>
      </c>
    </row>
    <row r="4632" spans="4:24" x14ac:dyDescent="0.25">
      <c r="D4632" s="117" t="s">
        <v>687</v>
      </c>
      <c r="E4632" s="117" t="s">
        <v>687</v>
      </c>
      <c r="F4632" s="117" t="s">
        <v>687</v>
      </c>
      <c r="G4632" s="117" t="s">
        <v>687</v>
      </c>
      <c r="H4632" s="434" t="s">
        <v>687</v>
      </c>
      <c r="W4632" s="117" t="s">
        <v>687</v>
      </c>
      <c r="X4632" s="117" t="s">
        <v>687</v>
      </c>
    </row>
    <row r="4633" spans="4:24" x14ac:dyDescent="0.25">
      <c r="D4633" s="117" t="s">
        <v>687</v>
      </c>
      <c r="E4633" s="117" t="s">
        <v>687</v>
      </c>
      <c r="F4633" s="117" t="s">
        <v>687</v>
      </c>
      <c r="G4633" s="117" t="s">
        <v>687</v>
      </c>
      <c r="H4633" s="434" t="s">
        <v>687</v>
      </c>
      <c r="W4633" s="117" t="s">
        <v>687</v>
      </c>
      <c r="X4633" s="117" t="s">
        <v>687</v>
      </c>
    </row>
    <row r="4634" spans="4:24" x14ac:dyDescent="0.25">
      <c r="D4634" s="117" t="s">
        <v>687</v>
      </c>
      <c r="E4634" s="117" t="s">
        <v>687</v>
      </c>
      <c r="F4634" s="117" t="s">
        <v>687</v>
      </c>
      <c r="G4634" s="117" t="s">
        <v>687</v>
      </c>
      <c r="H4634" s="434" t="s">
        <v>687</v>
      </c>
      <c r="W4634" s="117" t="s">
        <v>687</v>
      </c>
      <c r="X4634" s="117" t="s">
        <v>687</v>
      </c>
    </row>
    <row r="4635" spans="4:24" x14ac:dyDescent="0.25">
      <c r="D4635" s="117" t="s">
        <v>687</v>
      </c>
      <c r="E4635" s="117" t="s">
        <v>687</v>
      </c>
      <c r="F4635" s="117" t="s">
        <v>687</v>
      </c>
      <c r="G4635" s="117" t="s">
        <v>687</v>
      </c>
      <c r="H4635" s="434" t="s">
        <v>687</v>
      </c>
      <c r="W4635" s="117" t="s">
        <v>687</v>
      </c>
      <c r="X4635" s="117" t="s">
        <v>687</v>
      </c>
    </row>
    <row r="4636" spans="4:24" x14ac:dyDescent="0.25">
      <c r="D4636" s="117" t="s">
        <v>687</v>
      </c>
      <c r="E4636" s="117" t="s">
        <v>687</v>
      </c>
      <c r="F4636" s="117" t="s">
        <v>687</v>
      </c>
      <c r="G4636" s="117" t="s">
        <v>687</v>
      </c>
      <c r="H4636" s="434" t="s">
        <v>687</v>
      </c>
      <c r="W4636" s="117" t="s">
        <v>687</v>
      </c>
      <c r="X4636" s="117" t="s">
        <v>687</v>
      </c>
    </row>
    <row r="4637" spans="4:24" x14ac:dyDescent="0.25">
      <c r="D4637" s="117" t="s">
        <v>687</v>
      </c>
      <c r="E4637" s="117" t="s">
        <v>687</v>
      </c>
      <c r="F4637" s="117" t="s">
        <v>687</v>
      </c>
      <c r="G4637" s="117" t="s">
        <v>687</v>
      </c>
      <c r="H4637" s="434" t="s">
        <v>687</v>
      </c>
      <c r="W4637" s="117" t="s">
        <v>687</v>
      </c>
      <c r="X4637" s="117" t="s">
        <v>687</v>
      </c>
    </row>
    <row r="4638" spans="4:24" x14ac:dyDescent="0.25">
      <c r="D4638" s="117" t="s">
        <v>687</v>
      </c>
      <c r="E4638" s="117" t="s">
        <v>687</v>
      </c>
      <c r="F4638" s="117" t="s">
        <v>687</v>
      </c>
      <c r="G4638" s="117" t="s">
        <v>687</v>
      </c>
      <c r="H4638" s="434" t="s">
        <v>687</v>
      </c>
      <c r="W4638" s="117" t="s">
        <v>687</v>
      </c>
      <c r="X4638" s="117" t="s">
        <v>687</v>
      </c>
    </row>
    <row r="4639" spans="4:24" x14ac:dyDescent="0.25">
      <c r="D4639" s="117" t="s">
        <v>687</v>
      </c>
      <c r="E4639" s="117" t="s">
        <v>687</v>
      </c>
      <c r="F4639" s="117" t="s">
        <v>687</v>
      </c>
      <c r="G4639" s="117" t="s">
        <v>687</v>
      </c>
      <c r="H4639" s="434" t="s">
        <v>687</v>
      </c>
      <c r="W4639" s="117" t="s">
        <v>687</v>
      </c>
      <c r="X4639" s="117" t="s">
        <v>687</v>
      </c>
    </row>
    <row r="4640" spans="4:24" x14ac:dyDescent="0.25">
      <c r="D4640" s="117" t="s">
        <v>687</v>
      </c>
      <c r="E4640" s="117" t="s">
        <v>687</v>
      </c>
      <c r="F4640" s="117" t="s">
        <v>687</v>
      </c>
      <c r="G4640" s="117" t="s">
        <v>687</v>
      </c>
      <c r="H4640" s="434" t="s">
        <v>687</v>
      </c>
      <c r="W4640" s="117" t="s">
        <v>687</v>
      </c>
      <c r="X4640" s="117" t="s">
        <v>687</v>
      </c>
    </row>
    <row r="4641" spans="4:24" x14ac:dyDescent="0.25">
      <c r="D4641" s="117" t="s">
        <v>687</v>
      </c>
      <c r="E4641" s="117" t="s">
        <v>687</v>
      </c>
      <c r="F4641" s="117" t="s">
        <v>687</v>
      </c>
      <c r="G4641" s="117" t="s">
        <v>687</v>
      </c>
      <c r="H4641" s="434" t="s">
        <v>687</v>
      </c>
      <c r="W4641" s="117" t="s">
        <v>687</v>
      </c>
      <c r="X4641" s="117" t="s">
        <v>687</v>
      </c>
    </row>
    <row r="4642" spans="4:24" x14ac:dyDescent="0.25">
      <c r="D4642" s="117" t="s">
        <v>687</v>
      </c>
      <c r="E4642" s="117" t="s">
        <v>687</v>
      </c>
      <c r="F4642" s="117" t="s">
        <v>687</v>
      </c>
      <c r="G4642" s="117" t="s">
        <v>687</v>
      </c>
      <c r="H4642" s="434" t="s">
        <v>687</v>
      </c>
      <c r="W4642" s="117" t="s">
        <v>687</v>
      </c>
      <c r="X4642" s="117" t="s">
        <v>687</v>
      </c>
    </row>
    <row r="4643" spans="4:24" x14ac:dyDescent="0.25">
      <c r="D4643" s="117" t="s">
        <v>687</v>
      </c>
      <c r="E4643" s="117" t="s">
        <v>687</v>
      </c>
      <c r="F4643" s="117" t="s">
        <v>687</v>
      </c>
      <c r="G4643" s="117" t="s">
        <v>687</v>
      </c>
      <c r="H4643" s="434" t="s">
        <v>687</v>
      </c>
      <c r="W4643" s="117" t="s">
        <v>687</v>
      </c>
      <c r="X4643" s="117" t="s">
        <v>687</v>
      </c>
    </row>
    <row r="4644" spans="4:24" x14ac:dyDescent="0.25">
      <c r="D4644" s="117" t="s">
        <v>687</v>
      </c>
      <c r="E4644" s="117" t="s">
        <v>687</v>
      </c>
      <c r="F4644" s="117" t="s">
        <v>687</v>
      </c>
      <c r="G4644" s="117" t="s">
        <v>687</v>
      </c>
      <c r="H4644" s="434" t="s">
        <v>687</v>
      </c>
      <c r="W4644" s="117" t="s">
        <v>687</v>
      </c>
      <c r="X4644" s="117" t="s">
        <v>687</v>
      </c>
    </row>
    <row r="4645" spans="4:24" x14ac:dyDescent="0.25">
      <c r="D4645" s="117" t="s">
        <v>687</v>
      </c>
      <c r="E4645" s="117" t="s">
        <v>687</v>
      </c>
      <c r="F4645" s="117" t="s">
        <v>687</v>
      </c>
      <c r="G4645" s="117" t="s">
        <v>687</v>
      </c>
      <c r="H4645" s="434" t="s">
        <v>687</v>
      </c>
      <c r="W4645" s="117" t="s">
        <v>687</v>
      </c>
      <c r="X4645" s="117" t="s">
        <v>687</v>
      </c>
    </row>
    <row r="4646" spans="4:24" x14ac:dyDescent="0.25">
      <c r="D4646" s="117" t="s">
        <v>687</v>
      </c>
      <c r="E4646" s="117" t="s">
        <v>687</v>
      </c>
      <c r="F4646" s="117" t="s">
        <v>687</v>
      </c>
      <c r="G4646" s="117" t="s">
        <v>687</v>
      </c>
      <c r="H4646" s="434" t="s">
        <v>687</v>
      </c>
      <c r="W4646" s="117" t="s">
        <v>687</v>
      </c>
      <c r="X4646" s="117" t="s">
        <v>687</v>
      </c>
    </row>
    <row r="4647" spans="4:24" x14ac:dyDescent="0.25">
      <c r="D4647" s="117" t="s">
        <v>687</v>
      </c>
      <c r="E4647" s="117" t="s">
        <v>687</v>
      </c>
      <c r="F4647" s="117" t="s">
        <v>687</v>
      </c>
      <c r="G4647" s="117" t="s">
        <v>687</v>
      </c>
      <c r="H4647" s="434" t="s">
        <v>687</v>
      </c>
      <c r="W4647" s="117" t="s">
        <v>687</v>
      </c>
      <c r="X4647" s="117" t="s">
        <v>687</v>
      </c>
    </row>
    <row r="4648" spans="4:24" x14ac:dyDescent="0.25">
      <c r="D4648" s="117" t="s">
        <v>687</v>
      </c>
      <c r="E4648" s="117" t="s">
        <v>687</v>
      </c>
      <c r="F4648" s="117" t="s">
        <v>687</v>
      </c>
      <c r="G4648" s="117" t="s">
        <v>687</v>
      </c>
      <c r="H4648" s="434" t="s">
        <v>687</v>
      </c>
      <c r="W4648" s="117" t="s">
        <v>687</v>
      </c>
      <c r="X4648" s="117" t="s">
        <v>687</v>
      </c>
    </row>
    <row r="4649" spans="4:24" x14ac:dyDescent="0.25">
      <c r="D4649" s="117" t="s">
        <v>687</v>
      </c>
      <c r="E4649" s="117" t="s">
        <v>687</v>
      </c>
      <c r="F4649" s="117" t="s">
        <v>687</v>
      </c>
      <c r="G4649" s="117" t="s">
        <v>687</v>
      </c>
      <c r="H4649" s="434" t="s">
        <v>687</v>
      </c>
      <c r="W4649" s="117" t="s">
        <v>687</v>
      </c>
      <c r="X4649" s="117" t="s">
        <v>687</v>
      </c>
    </row>
    <row r="4650" spans="4:24" x14ac:dyDescent="0.25">
      <c r="D4650" s="117" t="s">
        <v>687</v>
      </c>
      <c r="E4650" s="117" t="s">
        <v>687</v>
      </c>
      <c r="F4650" s="117" t="s">
        <v>687</v>
      </c>
      <c r="G4650" s="117" t="s">
        <v>687</v>
      </c>
      <c r="H4650" s="434" t="s">
        <v>687</v>
      </c>
      <c r="W4650" s="117" t="s">
        <v>687</v>
      </c>
      <c r="X4650" s="117" t="s">
        <v>687</v>
      </c>
    </row>
    <row r="4651" spans="4:24" x14ac:dyDescent="0.25">
      <c r="D4651" s="117" t="s">
        <v>687</v>
      </c>
      <c r="E4651" s="117" t="s">
        <v>687</v>
      </c>
      <c r="F4651" s="117" t="s">
        <v>687</v>
      </c>
      <c r="G4651" s="117" t="s">
        <v>687</v>
      </c>
      <c r="H4651" s="434" t="s">
        <v>687</v>
      </c>
      <c r="W4651" s="117" t="s">
        <v>687</v>
      </c>
      <c r="X4651" s="117" t="s">
        <v>687</v>
      </c>
    </row>
    <row r="4652" spans="4:24" x14ac:dyDescent="0.25">
      <c r="D4652" s="117" t="s">
        <v>687</v>
      </c>
      <c r="E4652" s="117" t="s">
        <v>687</v>
      </c>
      <c r="F4652" s="117" t="s">
        <v>687</v>
      </c>
      <c r="G4652" s="117" t="s">
        <v>687</v>
      </c>
      <c r="H4652" s="434" t="s">
        <v>687</v>
      </c>
      <c r="W4652" s="117" t="s">
        <v>687</v>
      </c>
      <c r="X4652" s="117" t="s">
        <v>687</v>
      </c>
    </row>
    <row r="4653" spans="4:24" x14ac:dyDescent="0.25">
      <c r="D4653" s="117" t="s">
        <v>687</v>
      </c>
      <c r="E4653" s="117" t="s">
        <v>687</v>
      </c>
      <c r="F4653" s="117" t="s">
        <v>687</v>
      </c>
      <c r="G4653" s="117" t="s">
        <v>687</v>
      </c>
      <c r="H4653" s="434" t="s">
        <v>687</v>
      </c>
      <c r="W4653" s="117" t="s">
        <v>687</v>
      </c>
      <c r="X4653" s="117" t="s">
        <v>687</v>
      </c>
    </row>
    <row r="4654" spans="4:24" x14ac:dyDescent="0.25">
      <c r="D4654" s="117" t="s">
        <v>687</v>
      </c>
      <c r="E4654" s="117" t="s">
        <v>687</v>
      </c>
      <c r="F4654" s="117" t="s">
        <v>687</v>
      </c>
      <c r="G4654" s="117" t="s">
        <v>687</v>
      </c>
      <c r="H4654" s="434" t="s">
        <v>687</v>
      </c>
      <c r="W4654" s="117" t="s">
        <v>687</v>
      </c>
      <c r="X4654" s="117" t="s">
        <v>687</v>
      </c>
    </row>
    <row r="4655" spans="4:24" x14ac:dyDescent="0.25">
      <c r="D4655" s="117" t="s">
        <v>687</v>
      </c>
      <c r="E4655" s="117" t="s">
        <v>687</v>
      </c>
      <c r="F4655" s="117" t="s">
        <v>687</v>
      </c>
      <c r="G4655" s="117" t="s">
        <v>687</v>
      </c>
      <c r="H4655" s="434" t="s">
        <v>687</v>
      </c>
      <c r="W4655" s="117" t="s">
        <v>687</v>
      </c>
      <c r="X4655" s="117" t="s">
        <v>687</v>
      </c>
    </row>
    <row r="4656" spans="4:24" x14ac:dyDescent="0.25">
      <c r="D4656" s="117" t="s">
        <v>687</v>
      </c>
      <c r="E4656" s="117" t="s">
        <v>687</v>
      </c>
      <c r="F4656" s="117" t="s">
        <v>687</v>
      </c>
      <c r="G4656" s="117" t="s">
        <v>687</v>
      </c>
      <c r="H4656" s="434" t="s">
        <v>687</v>
      </c>
      <c r="W4656" s="117" t="s">
        <v>687</v>
      </c>
      <c r="X4656" s="117" t="s">
        <v>687</v>
      </c>
    </row>
    <row r="4657" spans="4:24" x14ac:dyDescent="0.25">
      <c r="D4657" s="117" t="s">
        <v>687</v>
      </c>
      <c r="E4657" s="117" t="s">
        <v>687</v>
      </c>
      <c r="F4657" s="117" t="s">
        <v>687</v>
      </c>
      <c r="G4657" s="117" t="s">
        <v>687</v>
      </c>
      <c r="H4657" s="434" t="s">
        <v>687</v>
      </c>
      <c r="W4657" s="117" t="s">
        <v>687</v>
      </c>
      <c r="X4657" s="117" t="s">
        <v>687</v>
      </c>
    </row>
    <row r="4658" spans="4:24" x14ac:dyDescent="0.25">
      <c r="D4658" s="117" t="s">
        <v>687</v>
      </c>
      <c r="E4658" s="117" t="s">
        <v>687</v>
      </c>
      <c r="F4658" s="117" t="s">
        <v>687</v>
      </c>
      <c r="G4658" s="117" t="s">
        <v>687</v>
      </c>
      <c r="H4658" s="434" t="s">
        <v>687</v>
      </c>
      <c r="W4658" s="117" t="s">
        <v>687</v>
      </c>
      <c r="X4658" s="117" t="s">
        <v>687</v>
      </c>
    </row>
    <row r="4659" spans="4:24" x14ac:dyDescent="0.25">
      <c r="D4659" s="117" t="s">
        <v>687</v>
      </c>
      <c r="E4659" s="117" t="s">
        <v>687</v>
      </c>
      <c r="F4659" s="117" t="s">
        <v>687</v>
      </c>
      <c r="G4659" s="117" t="s">
        <v>687</v>
      </c>
      <c r="H4659" s="434" t="s">
        <v>687</v>
      </c>
      <c r="W4659" s="117" t="s">
        <v>687</v>
      </c>
      <c r="X4659" s="117" t="s">
        <v>687</v>
      </c>
    </row>
    <row r="4660" spans="4:24" x14ac:dyDescent="0.25">
      <c r="D4660" s="117" t="s">
        <v>687</v>
      </c>
      <c r="E4660" s="117" t="s">
        <v>687</v>
      </c>
      <c r="F4660" s="117" t="s">
        <v>687</v>
      </c>
      <c r="G4660" s="117" t="s">
        <v>687</v>
      </c>
      <c r="H4660" s="434" t="s">
        <v>687</v>
      </c>
      <c r="W4660" s="117" t="s">
        <v>687</v>
      </c>
      <c r="X4660" s="117" t="s">
        <v>687</v>
      </c>
    </row>
    <row r="4661" spans="4:24" x14ac:dyDescent="0.25">
      <c r="D4661" s="117" t="s">
        <v>687</v>
      </c>
      <c r="E4661" s="117" t="s">
        <v>687</v>
      </c>
      <c r="F4661" s="117" t="s">
        <v>687</v>
      </c>
      <c r="G4661" s="117" t="s">
        <v>687</v>
      </c>
      <c r="H4661" s="434" t="s">
        <v>687</v>
      </c>
      <c r="W4661" s="117" t="s">
        <v>687</v>
      </c>
      <c r="X4661" s="117" t="s">
        <v>687</v>
      </c>
    </row>
    <row r="4662" spans="4:24" x14ac:dyDescent="0.25">
      <c r="D4662" s="117" t="s">
        <v>687</v>
      </c>
      <c r="E4662" s="117" t="s">
        <v>687</v>
      </c>
      <c r="F4662" s="117" t="s">
        <v>687</v>
      </c>
      <c r="G4662" s="117" t="s">
        <v>687</v>
      </c>
      <c r="H4662" s="434" t="s">
        <v>687</v>
      </c>
      <c r="W4662" s="117" t="s">
        <v>687</v>
      </c>
      <c r="X4662" s="117" t="s">
        <v>687</v>
      </c>
    </row>
    <row r="4663" spans="4:24" x14ac:dyDescent="0.25">
      <c r="D4663" s="117" t="s">
        <v>687</v>
      </c>
      <c r="E4663" s="117" t="s">
        <v>687</v>
      </c>
      <c r="F4663" s="117" t="s">
        <v>687</v>
      </c>
      <c r="G4663" s="117" t="s">
        <v>687</v>
      </c>
      <c r="H4663" s="434" t="s">
        <v>687</v>
      </c>
      <c r="W4663" s="117" t="s">
        <v>687</v>
      </c>
      <c r="X4663" s="117" t="s">
        <v>687</v>
      </c>
    </row>
    <row r="4664" spans="4:24" x14ac:dyDescent="0.25">
      <c r="D4664" s="117" t="s">
        <v>687</v>
      </c>
      <c r="E4664" s="117" t="s">
        <v>687</v>
      </c>
      <c r="F4664" s="117" t="s">
        <v>687</v>
      </c>
      <c r="G4664" s="117" t="s">
        <v>687</v>
      </c>
      <c r="H4664" s="434" t="s">
        <v>687</v>
      </c>
      <c r="W4664" s="117" t="s">
        <v>687</v>
      </c>
      <c r="X4664" s="117" t="s">
        <v>687</v>
      </c>
    </row>
    <row r="4665" spans="4:24" x14ac:dyDescent="0.25">
      <c r="D4665" s="117" t="s">
        <v>687</v>
      </c>
      <c r="E4665" s="117" t="s">
        <v>687</v>
      </c>
      <c r="F4665" s="117" t="s">
        <v>687</v>
      </c>
      <c r="G4665" s="117" t="s">
        <v>687</v>
      </c>
      <c r="H4665" s="434" t="s">
        <v>687</v>
      </c>
      <c r="W4665" s="117" t="s">
        <v>687</v>
      </c>
      <c r="X4665" s="117" t="s">
        <v>687</v>
      </c>
    </row>
    <row r="4666" spans="4:24" x14ac:dyDescent="0.25">
      <c r="D4666" s="117" t="s">
        <v>687</v>
      </c>
      <c r="E4666" s="117" t="s">
        <v>687</v>
      </c>
      <c r="F4666" s="117" t="s">
        <v>687</v>
      </c>
      <c r="G4666" s="117" t="s">
        <v>687</v>
      </c>
      <c r="H4666" s="434" t="s">
        <v>687</v>
      </c>
      <c r="W4666" s="117" t="s">
        <v>687</v>
      </c>
      <c r="X4666" s="117" t="s">
        <v>687</v>
      </c>
    </row>
    <row r="4667" spans="4:24" x14ac:dyDescent="0.25">
      <c r="D4667" s="117" t="s">
        <v>687</v>
      </c>
      <c r="E4667" s="117" t="s">
        <v>687</v>
      </c>
      <c r="F4667" s="117" t="s">
        <v>687</v>
      </c>
      <c r="G4667" s="117" t="s">
        <v>687</v>
      </c>
      <c r="H4667" s="434" t="s">
        <v>687</v>
      </c>
      <c r="W4667" s="117" t="s">
        <v>687</v>
      </c>
      <c r="X4667" s="117" t="s">
        <v>687</v>
      </c>
    </row>
    <row r="4668" spans="4:24" x14ac:dyDescent="0.25">
      <c r="D4668" s="117" t="s">
        <v>687</v>
      </c>
      <c r="E4668" s="117" t="s">
        <v>687</v>
      </c>
      <c r="F4668" s="117" t="s">
        <v>687</v>
      </c>
      <c r="G4668" s="117" t="s">
        <v>687</v>
      </c>
      <c r="H4668" s="434" t="s">
        <v>687</v>
      </c>
      <c r="W4668" s="117" t="s">
        <v>687</v>
      </c>
      <c r="X4668" s="117" t="s">
        <v>687</v>
      </c>
    </row>
    <row r="4669" spans="4:24" x14ac:dyDescent="0.25">
      <c r="D4669" s="117" t="s">
        <v>687</v>
      </c>
      <c r="E4669" s="117" t="s">
        <v>687</v>
      </c>
      <c r="F4669" s="117" t="s">
        <v>687</v>
      </c>
      <c r="G4669" s="117" t="s">
        <v>687</v>
      </c>
      <c r="H4669" s="434" t="s">
        <v>687</v>
      </c>
      <c r="W4669" s="117" t="s">
        <v>687</v>
      </c>
      <c r="X4669" s="117" t="s">
        <v>687</v>
      </c>
    </row>
    <row r="4670" spans="4:24" x14ac:dyDescent="0.25">
      <c r="D4670" s="117" t="s">
        <v>687</v>
      </c>
      <c r="E4670" s="117" t="s">
        <v>687</v>
      </c>
      <c r="F4670" s="117" t="s">
        <v>687</v>
      </c>
      <c r="G4670" s="117" t="s">
        <v>687</v>
      </c>
      <c r="H4670" s="434" t="s">
        <v>687</v>
      </c>
      <c r="W4670" s="117" t="s">
        <v>687</v>
      </c>
      <c r="X4670" s="117" t="s">
        <v>687</v>
      </c>
    </row>
    <row r="4671" spans="4:24" x14ac:dyDescent="0.25">
      <c r="D4671" s="117" t="s">
        <v>687</v>
      </c>
      <c r="E4671" s="117" t="s">
        <v>687</v>
      </c>
      <c r="F4671" s="117" t="s">
        <v>687</v>
      </c>
      <c r="G4671" s="117" t="s">
        <v>687</v>
      </c>
      <c r="H4671" s="434" t="s">
        <v>687</v>
      </c>
      <c r="W4671" s="117" t="s">
        <v>687</v>
      </c>
      <c r="X4671" s="117" t="s">
        <v>687</v>
      </c>
    </row>
    <row r="4672" spans="4:24" x14ac:dyDescent="0.25">
      <c r="D4672" s="117" t="s">
        <v>687</v>
      </c>
      <c r="E4672" s="117" t="s">
        <v>687</v>
      </c>
      <c r="F4672" s="117" t="s">
        <v>687</v>
      </c>
      <c r="G4672" s="117" t="s">
        <v>687</v>
      </c>
      <c r="H4672" s="434" t="s">
        <v>687</v>
      </c>
      <c r="W4672" s="117" t="s">
        <v>687</v>
      </c>
      <c r="X4672" s="117" t="s">
        <v>687</v>
      </c>
    </row>
    <row r="4673" spans="4:24" x14ac:dyDescent="0.25">
      <c r="D4673" s="117" t="s">
        <v>687</v>
      </c>
      <c r="E4673" s="117" t="s">
        <v>687</v>
      </c>
      <c r="F4673" s="117" t="s">
        <v>687</v>
      </c>
      <c r="G4673" s="117" t="s">
        <v>687</v>
      </c>
      <c r="H4673" s="434" t="s">
        <v>687</v>
      </c>
      <c r="W4673" s="117" t="s">
        <v>687</v>
      </c>
      <c r="X4673" s="117" t="s">
        <v>687</v>
      </c>
    </row>
    <row r="4674" spans="4:24" x14ac:dyDescent="0.25">
      <c r="D4674" s="117" t="s">
        <v>687</v>
      </c>
      <c r="E4674" s="117" t="s">
        <v>687</v>
      </c>
      <c r="F4674" s="117" t="s">
        <v>687</v>
      </c>
      <c r="G4674" s="117" t="s">
        <v>687</v>
      </c>
      <c r="H4674" s="434" t="s">
        <v>687</v>
      </c>
      <c r="W4674" s="117" t="s">
        <v>687</v>
      </c>
      <c r="X4674" s="117" t="s">
        <v>687</v>
      </c>
    </row>
    <row r="4675" spans="4:24" x14ac:dyDescent="0.25">
      <c r="D4675" s="117" t="s">
        <v>687</v>
      </c>
      <c r="E4675" s="117" t="s">
        <v>687</v>
      </c>
      <c r="F4675" s="117" t="s">
        <v>687</v>
      </c>
      <c r="G4675" s="117" t="s">
        <v>687</v>
      </c>
      <c r="H4675" s="434" t="s">
        <v>687</v>
      </c>
      <c r="W4675" s="117" t="s">
        <v>687</v>
      </c>
      <c r="X4675" s="117" t="s">
        <v>687</v>
      </c>
    </row>
    <row r="4676" spans="4:24" x14ac:dyDescent="0.25">
      <c r="D4676" s="117" t="s">
        <v>687</v>
      </c>
      <c r="E4676" s="117" t="s">
        <v>687</v>
      </c>
      <c r="F4676" s="117" t="s">
        <v>687</v>
      </c>
      <c r="G4676" s="117" t="s">
        <v>687</v>
      </c>
      <c r="H4676" s="434" t="s">
        <v>687</v>
      </c>
      <c r="W4676" s="117" t="s">
        <v>687</v>
      </c>
      <c r="X4676" s="117" t="s">
        <v>687</v>
      </c>
    </row>
    <row r="4677" spans="4:24" x14ac:dyDescent="0.25">
      <c r="D4677" s="117" t="s">
        <v>687</v>
      </c>
      <c r="E4677" s="117" t="s">
        <v>687</v>
      </c>
      <c r="F4677" s="117" t="s">
        <v>687</v>
      </c>
      <c r="G4677" s="117" t="s">
        <v>687</v>
      </c>
      <c r="H4677" s="434" t="s">
        <v>687</v>
      </c>
      <c r="W4677" s="117" t="s">
        <v>687</v>
      </c>
      <c r="X4677" s="117" t="s">
        <v>687</v>
      </c>
    </row>
    <row r="4678" spans="4:24" x14ac:dyDescent="0.25">
      <c r="D4678" s="117" t="s">
        <v>687</v>
      </c>
      <c r="E4678" s="117" t="s">
        <v>687</v>
      </c>
      <c r="F4678" s="117" t="s">
        <v>687</v>
      </c>
      <c r="G4678" s="117" t="s">
        <v>687</v>
      </c>
      <c r="H4678" s="434" t="s">
        <v>687</v>
      </c>
      <c r="W4678" s="117" t="s">
        <v>687</v>
      </c>
      <c r="X4678" s="117" t="s">
        <v>687</v>
      </c>
    </row>
    <row r="4679" spans="4:24" x14ac:dyDescent="0.25">
      <c r="D4679" s="117" t="s">
        <v>687</v>
      </c>
      <c r="E4679" s="117" t="s">
        <v>687</v>
      </c>
      <c r="F4679" s="117" t="s">
        <v>687</v>
      </c>
      <c r="G4679" s="117" t="s">
        <v>687</v>
      </c>
      <c r="H4679" s="434" t="s">
        <v>687</v>
      </c>
      <c r="W4679" s="117" t="s">
        <v>687</v>
      </c>
      <c r="X4679" s="117" t="s">
        <v>687</v>
      </c>
    </row>
    <row r="4680" spans="4:24" x14ac:dyDescent="0.25">
      <c r="D4680" s="117" t="s">
        <v>687</v>
      </c>
      <c r="E4680" s="117" t="s">
        <v>687</v>
      </c>
      <c r="F4680" s="117" t="s">
        <v>687</v>
      </c>
      <c r="G4680" s="117" t="s">
        <v>687</v>
      </c>
      <c r="H4680" s="434" t="s">
        <v>687</v>
      </c>
      <c r="W4680" s="117" t="s">
        <v>687</v>
      </c>
      <c r="X4680" s="117" t="s">
        <v>687</v>
      </c>
    </row>
    <row r="4681" spans="4:24" x14ac:dyDescent="0.25">
      <c r="D4681" s="117" t="s">
        <v>687</v>
      </c>
      <c r="E4681" s="117" t="s">
        <v>687</v>
      </c>
      <c r="F4681" s="117" t="s">
        <v>687</v>
      </c>
      <c r="G4681" s="117" t="s">
        <v>687</v>
      </c>
      <c r="H4681" s="434" t="s">
        <v>687</v>
      </c>
      <c r="W4681" s="117" t="s">
        <v>687</v>
      </c>
      <c r="X4681" s="117" t="s">
        <v>687</v>
      </c>
    </row>
    <row r="4682" spans="4:24" x14ac:dyDescent="0.25">
      <c r="D4682" s="117" t="s">
        <v>687</v>
      </c>
      <c r="E4682" s="117" t="s">
        <v>687</v>
      </c>
      <c r="F4682" s="117" t="s">
        <v>687</v>
      </c>
      <c r="G4682" s="117" t="s">
        <v>687</v>
      </c>
      <c r="H4682" s="434" t="s">
        <v>687</v>
      </c>
      <c r="W4682" s="117" t="s">
        <v>687</v>
      </c>
      <c r="X4682" s="117" t="s">
        <v>687</v>
      </c>
    </row>
    <row r="4683" spans="4:24" x14ac:dyDescent="0.25">
      <c r="D4683" s="117" t="s">
        <v>687</v>
      </c>
      <c r="E4683" s="117" t="s">
        <v>687</v>
      </c>
      <c r="F4683" s="117" t="s">
        <v>687</v>
      </c>
      <c r="G4683" s="117" t="s">
        <v>687</v>
      </c>
      <c r="H4683" s="434" t="s">
        <v>687</v>
      </c>
      <c r="W4683" s="117" t="s">
        <v>687</v>
      </c>
      <c r="X4683" s="117" t="s">
        <v>687</v>
      </c>
    </row>
    <row r="4684" spans="4:24" x14ac:dyDescent="0.25">
      <c r="D4684" s="117" t="s">
        <v>687</v>
      </c>
      <c r="E4684" s="117" t="s">
        <v>687</v>
      </c>
      <c r="F4684" s="117" t="s">
        <v>687</v>
      </c>
      <c r="G4684" s="117" t="s">
        <v>687</v>
      </c>
      <c r="H4684" s="434" t="s">
        <v>687</v>
      </c>
      <c r="W4684" s="117" t="s">
        <v>687</v>
      </c>
      <c r="X4684" s="117" t="s">
        <v>687</v>
      </c>
    </row>
    <row r="4685" spans="4:24" x14ac:dyDescent="0.25">
      <c r="D4685" s="117" t="s">
        <v>687</v>
      </c>
      <c r="E4685" s="117" t="s">
        <v>687</v>
      </c>
      <c r="F4685" s="117" t="s">
        <v>687</v>
      </c>
      <c r="G4685" s="117" t="s">
        <v>687</v>
      </c>
      <c r="H4685" s="434" t="s">
        <v>687</v>
      </c>
      <c r="W4685" s="117" t="s">
        <v>687</v>
      </c>
      <c r="X4685" s="117" t="s">
        <v>687</v>
      </c>
    </row>
    <row r="4686" spans="4:24" x14ac:dyDescent="0.25">
      <c r="D4686" s="117" t="s">
        <v>687</v>
      </c>
      <c r="E4686" s="117" t="s">
        <v>687</v>
      </c>
      <c r="F4686" s="117" t="s">
        <v>687</v>
      </c>
      <c r="G4686" s="117" t="s">
        <v>687</v>
      </c>
      <c r="H4686" s="434" t="s">
        <v>687</v>
      </c>
      <c r="W4686" s="117" t="s">
        <v>687</v>
      </c>
      <c r="X4686" s="117" t="s">
        <v>687</v>
      </c>
    </row>
    <row r="4687" spans="4:24" x14ac:dyDescent="0.25">
      <c r="D4687" s="117" t="s">
        <v>687</v>
      </c>
      <c r="E4687" s="117" t="s">
        <v>687</v>
      </c>
      <c r="F4687" s="117" t="s">
        <v>687</v>
      </c>
      <c r="G4687" s="117" t="s">
        <v>687</v>
      </c>
      <c r="H4687" s="434" t="s">
        <v>687</v>
      </c>
      <c r="W4687" s="117" t="s">
        <v>687</v>
      </c>
      <c r="X4687" s="117" t="s">
        <v>687</v>
      </c>
    </row>
    <row r="4688" spans="4:24" x14ac:dyDescent="0.25">
      <c r="D4688" s="117" t="s">
        <v>687</v>
      </c>
      <c r="E4688" s="117" t="s">
        <v>687</v>
      </c>
      <c r="F4688" s="117" t="s">
        <v>687</v>
      </c>
      <c r="G4688" s="117" t="s">
        <v>687</v>
      </c>
      <c r="H4688" s="434" t="s">
        <v>687</v>
      </c>
      <c r="W4688" s="117" t="s">
        <v>687</v>
      </c>
      <c r="X4688" s="117" t="s">
        <v>687</v>
      </c>
    </row>
    <row r="4689" spans="4:24" x14ac:dyDescent="0.25">
      <c r="D4689" s="117" t="s">
        <v>687</v>
      </c>
      <c r="E4689" s="117" t="s">
        <v>687</v>
      </c>
      <c r="F4689" s="117" t="s">
        <v>687</v>
      </c>
      <c r="G4689" s="117" t="s">
        <v>687</v>
      </c>
      <c r="H4689" s="434" t="s">
        <v>687</v>
      </c>
      <c r="W4689" s="117" t="s">
        <v>687</v>
      </c>
      <c r="X4689" s="117" t="s">
        <v>687</v>
      </c>
    </row>
    <row r="4690" spans="4:24" x14ac:dyDescent="0.25">
      <c r="D4690" s="117" t="s">
        <v>687</v>
      </c>
      <c r="E4690" s="117" t="s">
        <v>687</v>
      </c>
      <c r="F4690" s="117" t="s">
        <v>687</v>
      </c>
      <c r="G4690" s="117" t="s">
        <v>687</v>
      </c>
      <c r="H4690" s="434" t="s">
        <v>687</v>
      </c>
      <c r="W4690" s="117" t="s">
        <v>687</v>
      </c>
      <c r="X4690" s="117" t="s">
        <v>687</v>
      </c>
    </row>
    <row r="4691" spans="4:24" x14ac:dyDescent="0.25">
      <c r="D4691" s="117" t="s">
        <v>687</v>
      </c>
      <c r="E4691" s="117" t="s">
        <v>687</v>
      </c>
      <c r="F4691" s="117" t="s">
        <v>687</v>
      </c>
      <c r="G4691" s="117" t="s">
        <v>687</v>
      </c>
      <c r="H4691" s="434" t="s">
        <v>687</v>
      </c>
      <c r="W4691" s="117" t="s">
        <v>687</v>
      </c>
      <c r="X4691" s="117" t="s">
        <v>687</v>
      </c>
    </row>
    <row r="4692" spans="4:24" x14ac:dyDescent="0.25">
      <c r="D4692" s="117" t="s">
        <v>687</v>
      </c>
      <c r="E4692" s="117" t="s">
        <v>687</v>
      </c>
      <c r="F4692" s="117" t="s">
        <v>687</v>
      </c>
      <c r="G4692" s="117" t="s">
        <v>687</v>
      </c>
      <c r="H4692" s="434" t="s">
        <v>687</v>
      </c>
      <c r="W4692" s="117" t="s">
        <v>687</v>
      </c>
      <c r="X4692" s="117" t="s">
        <v>687</v>
      </c>
    </row>
    <row r="4693" spans="4:24" x14ac:dyDescent="0.25">
      <c r="D4693" s="117" t="s">
        <v>687</v>
      </c>
      <c r="E4693" s="117" t="s">
        <v>687</v>
      </c>
      <c r="F4693" s="117" t="s">
        <v>687</v>
      </c>
      <c r="G4693" s="117" t="s">
        <v>687</v>
      </c>
      <c r="H4693" s="434" t="s">
        <v>687</v>
      </c>
      <c r="W4693" s="117" t="s">
        <v>687</v>
      </c>
      <c r="X4693" s="117" t="s">
        <v>687</v>
      </c>
    </row>
    <row r="4694" spans="4:24" x14ac:dyDescent="0.25">
      <c r="D4694" s="117" t="s">
        <v>687</v>
      </c>
      <c r="E4694" s="117" t="s">
        <v>687</v>
      </c>
      <c r="F4694" s="117" t="s">
        <v>687</v>
      </c>
      <c r="G4694" s="117" t="s">
        <v>687</v>
      </c>
      <c r="H4694" s="434" t="s">
        <v>687</v>
      </c>
      <c r="W4694" s="117" t="s">
        <v>687</v>
      </c>
      <c r="X4694" s="117" t="s">
        <v>687</v>
      </c>
    </row>
    <row r="4695" spans="4:24" x14ac:dyDescent="0.25">
      <c r="D4695" s="117" t="s">
        <v>687</v>
      </c>
      <c r="E4695" s="117" t="s">
        <v>687</v>
      </c>
      <c r="F4695" s="117" t="s">
        <v>687</v>
      </c>
      <c r="G4695" s="117" t="s">
        <v>687</v>
      </c>
      <c r="H4695" s="434" t="s">
        <v>687</v>
      </c>
      <c r="W4695" s="117" t="s">
        <v>687</v>
      </c>
      <c r="X4695" s="117" t="s">
        <v>687</v>
      </c>
    </row>
    <row r="4696" spans="4:24" x14ac:dyDescent="0.25">
      <c r="D4696" s="117" t="s">
        <v>687</v>
      </c>
      <c r="E4696" s="117" t="s">
        <v>687</v>
      </c>
      <c r="F4696" s="117" t="s">
        <v>687</v>
      </c>
      <c r="G4696" s="117" t="s">
        <v>687</v>
      </c>
      <c r="H4696" s="434" t="s">
        <v>687</v>
      </c>
      <c r="W4696" s="117" t="s">
        <v>687</v>
      </c>
      <c r="X4696" s="117" t="s">
        <v>687</v>
      </c>
    </row>
    <row r="4697" spans="4:24" x14ac:dyDescent="0.25">
      <c r="D4697" s="117" t="s">
        <v>687</v>
      </c>
      <c r="E4697" s="117" t="s">
        <v>687</v>
      </c>
      <c r="F4697" s="117" t="s">
        <v>687</v>
      </c>
      <c r="G4697" s="117" t="s">
        <v>687</v>
      </c>
      <c r="H4697" s="434" t="s">
        <v>687</v>
      </c>
      <c r="W4697" s="117" t="s">
        <v>687</v>
      </c>
      <c r="X4697" s="117" t="s">
        <v>687</v>
      </c>
    </row>
    <row r="4698" spans="4:24" x14ac:dyDescent="0.25">
      <c r="D4698" s="117" t="s">
        <v>687</v>
      </c>
      <c r="E4698" s="117" t="s">
        <v>687</v>
      </c>
      <c r="F4698" s="117" t="s">
        <v>687</v>
      </c>
      <c r="G4698" s="117" t="s">
        <v>687</v>
      </c>
      <c r="H4698" s="434" t="s">
        <v>687</v>
      </c>
      <c r="W4698" s="117" t="s">
        <v>687</v>
      </c>
      <c r="X4698" s="117" t="s">
        <v>687</v>
      </c>
    </row>
    <row r="4699" spans="4:24" x14ac:dyDescent="0.25">
      <c r="D4699" s="117" t="s">
        <v>687</v>
      </c>
      <c r="E4699" s="117" t="s">
        <v>687</v>
      </c>
      <c r="F4699" s="117" t="s">
        <v>687</v>
      </c>
      <c r="G4699" s="117" t="s">
        <v>687</v>
      </c>
      <c r="H4699" s="434" t="s">
        <v>687</v>
      </c>
      <c r="W4699" s="117" t="s">
        <v>687</v>
      </c>
      <c r="X4699" s="117" t="s">
        <v>687</v>
      </c>
    </row>
    <row r="4700" spans="4:24" x14ac:dyDescent="0.25">
      <c r="D4700" s="117" t="s">
        <v>687</v>
      </c>
      <c r="E4700" s="117" t="s">
        <v>687</v>
      </c>
      <c r="F4700" s="117" t="s">
        <v>687</v>
      </c>
      <c r="G4700" s="117" t="s">
        <v>687</v>
      </c>
      <c r="H4700" s="434" t="s">
        <v>687</v>
      </c>
      <c r="W4700" s="117" t="s">
        <v>687</v>
      </c>
      <c r="X4700" s="117" t="s">
        <v>687</v>
      </c>
    </row>
    <row r="4701" spans="4:24" x14ac:dyDescent="0.25">
      <c r="D4701" s="117" t="s">
        <v>687</v>
      </c>
      <c r="E4701" s="117" t="s">
        <v>687</v>
      </c>
      <c r="F4701" s="117" t="s">
        <v>687</v>
      </c>
      <c r="G4701" s="117" t="s">
        <v>687</v>
      </c>
      <c r="H4701" s="434" t="s">
        <v>687</v>
      </c>
      <c r="W4701" s="117" t="s">
        <v>687</v>
      </c>
      <c r="X4701" s="117" t="s">
        <v>687</v>
      </c>
    </row>
    <row r="4702" spans="4:24" x14ac:dyDescent="0.25">
      <c r="D4702" s="117" t="s">
        <v>687</v>
      </c>
      <c r="E4702" s="117" t="s">
        <v>687</v>
      </c>
      <c r="F4702" s="117" t="s">
        <v>687</v>
      </c>
      <c r="G4702" s="117" t="s">
        <v>687</v>
      </c>
      <c r="H4702" s="434" t="s">
        <v>687</v>
      </c>
      <c r="W4702" s="117" t="s">
        <v>687</v>
      </c>
      <c r="X4702" s="117" t="s">
        <v>687</v>
      </c>
    </row>
    <row r="4703" spans="4:24" x14ac:dyDescent="0.25">
      <c r="D4703" s="117" t="s">
        <v>687</v>
      </c>
      <c r="E4703" s="117" t="s">
        <v>687</v>
      </c>
      <c r="F4703" s="117" t="s">
        <v>687</v>
      </c>
      <c r="G4703" s="117" t="s">
        <v>687</v>
      </c>
      <c r="H4703" s="434" t="s">
        <v>687</v>
      </c>
      <c r="W4703" s="117" t="s">
        <v>687</v>
      </c>
      <c r="X4703" s="117" t="s">
        <v>687</v>
      </c>
    </row>
    <row r="4704" spans="4:24" x14ac:dyDescent="0.25">
      <c r="D4704" s="117" t="s">
        <v>687</v>
      </c>
      <c r="E4704" s="117" t="s">
        <v>687</v>
      </c>
      <c r="F4704" s="117" t="s">
        <v>687</v>
      </c>
      <c r="G4704" s="117" t="s">
        <v>687</v>
      </c>
      <c r="H4704" s="434" t="s">
        <v>687</v>
      </c>
      <c r="W4704" s="117" t="s">
        <v>687</v>
      </c>
      <c r="X4704" s="117" t="s">
        <v>687</v>
      </c>
    </row>
    <row r="4705" spans="4:24" x14ac:dyDescent="0.25">
      <c r="D4705" s="117" t="s">
        <v>687</v>
      </c>
      <c r="E4705" s="117" t="s">
        <v>687</v>
      </c>
      <c r="F4705" s="117" t="s">
        <v>687</v>
      </c>
      <c r="G4705" s="117" t="s">
        <v>687</v>
      </c>
      <c r="H4705" s="434" t="s">
        <v>687</v>
      </c>
      <c r="W4705" s="117" t="s">
        <v>687</v>
      </c>
      <c r="X4705" s="117" t="s">
        <v>687</v>
      </c>
    </row>
    <row r="4706" spans="4:24" x14ac:dyDescent="0.25">
      <c r="D4706" s="117" t="s">
        <v>687</v>
      </c>
      <c r="E4706" s="117" t="s">
        <v>687</v>
      </c>
      <c r="F4706" s="117" t="s">
        <v>687</v>
      </c>
      <c r="G4706" s="117" t="s">
        <v>687</v>
      </c>
      <c r="H4706" s="434" t="s">
        <v>687</v>
      </c>
      <c r="W4706" s="117" t="s">
        <v>687</v>
      </c>
      <c r="X4706" s="117" t="s">
        <v>687</v>
      </c>
    </row>
    <row r="4707" spans="4:24" x14ac:dyDescent="0.25">
      <c r="D4707" s="117" t="s">
        <v>687</v>
      </c>
      <c r="E4707" s="117" t="s">
        <v>687</v>
      </c>
      <c r="F4707" s="117" t="s">
        <v>687</v>
      </c>
      <c r="G4707" s="117" t="s">
        <v>687</v>
      </c>
      <c r="H4707" s="434" t="s">
        <v>687</v>
      </c>
      <c r="W4707" s="117" t="s">
        <v>687</v>
      </c>
      <c r="X4707" s="117" t="s">
        <v>687</v>
      </c>
    </row>
    <row r="4708" spans="4:24" x14ac:dyDescent="0.25">
      <c r="D4708" s="117" t="s">
        <v>687</v>
      </c>
      <c r="E4708" s="117" t="s">
        <v>687</v>
      </c>
      <c r="F4708" s="117" t="s">
        <v>687</v>
      </c>
      <c r="G4708" s="117" t="s">
        <v>687</v>
      </c>
      <c r="H4708" s="434" t="s">
        <v>687</v>
      </c>
      <c r="W4708" s="117" t="s">
        <v>687</v>
      </c>
      <c r="X4708" s="117" t="s">
        <v>687</v>
      </c>
    </row>
    <row r="4709" spans="4:24" x14ac:dyDescent="0.25">
      <c r="D4709" s="117" t="s">
        <v>687</v>
      </c>
      <c r="E4709" s="117" t="s">
        <v>687</v>
      </c>
      <c r="F4709" s="117" t="s">
        <v>687</v>
      </c>
      <c r="G4709" s="117" t="s">
        <v>687</v>
      </c>
      <c r="H4709" s="434" t="s">
        <v>687</v>
      </c>
      <c r="W4709" s="117" t="s">
        <v>687</v>
      </c>
      <c r="X4709" s="117" t="s">
        <v>687</v>
      </c>
    </row>
    <row r="4710" spans="4:24" x14ac:dyDescent="0.25">
      <c r="D4710" s="117" t="s">
        <v>687</v>
      </c>
      <c r="E4710" s="117" t="s">
        <v>687</v>
      </c>
      <c r="F4710" s="117" t="s">
        <v>687</v>
      </c>
      <c r="G4710" s="117" t="s">
        <v>687</v>
      </c>
      <c r="H4710" s="434" t="s">
        <v>687</v>
      </c>
      <c r="W4710" s="117" t="s">
        <v>687</v>
      </c>
      <c r="X4710" s="117" t="s">
        <v>687</v>
      </c>
    </row>
    <row r="4711" spans="4:24" x14ac:dyDescent="0.25">
      <c r="D4711" s="117" t="s">
        <v>687</v>
      </c>
      <c r="E4711" s="117" t="s">
        <v>687</v>
      </c>
      <c r="F4711" s="117" t="s">
        <v>687</v>
      </c>
      <c r="G4711" s="117" t="s">
        <v>687</v>
      </c>
      <c r="H4711" s="434" t="s">
        <v>687</v>
      </c>
      <c r="W4711" s="117" t="s">
        <v>687</v>
      </c>
      <c r="X4711" s="117" t="s">
        <v>687</v>
      </c>
    </row>
    <row r="4712" spans="4:24" x14ac:dyDescent="0.25">
      <c r="D4712" s="117" t="s">
        <v>687</v>
      </c>
      <c r="E4712" s="117" t="s">
        <v>687</v>
      </c>
      <c r="F4712" s="117" t="s">
        <v>687</v>
      </c>
      <c r="G4712" s="117" t="s">
        <v>687</v>
      </c>
      <c r="H4712" s="434" t="s">
        <v>687</v>
      </c>
      <c r="W4712" s="117" t="s">
        <v>687</v>
      </c>
      <c r="X4712" s="117" t="s">
        <v>687</v>
      </c>
    </row>
    <row r="4713" spans="4:24" x14ac:dyDescent="0.25">
      <c r="D4713" s="117" t="s">
        <v>687</v>
      </c>
      <c r="E4713" s="117" t="s">
        <v>687</v>
      </c>
      <c r="F4713" s="117" t="s">
        <v>687</v>
      </c>
      <c r="G4713" s="117" t="s">
        <v>687</v>
      </c>
      <c r="H4713" s="434" t="s">
        <v>687</v>
      </c>
      <c r="W4713" s="117" t="s">
        <v>687</v>
      </c>
      <c r="X4713" s="117" t="s">
        <v>687</v>
      </c>
    </row>
    <row r="4714" spans="4:24" x14ac:dyDescent="0.25">
      <c r="D4714" s="117" t="s">
        <v>687</v>
      </c>
      <c r="E4714" s="117" t="s">
        <v>687</v>
      </c>
      <c r="F4714" s="117" t="s">
        <v>687</v>
      </c>
      <c r="G4714" s="117" t="s">
        <v>687</v>
      </c>
      <c r="H4714" s="434" t="s">
        <v>687</v>
      </c>
      <c r="W4714" s="117" t="s">
        <v>687</v>
      </c>
      <c r="X4714" s="117" t="s">
        <v>687</v>
      </c>
    </row>
    <row r="4715" spans="4:24" x14ac:dyDescent="0.25">
      <c r="D4715" s="117" t="s">
        <v>687</v>
      </c>
      <c r="E4715" s="117" t="s">
        <v>687</v>
      </c>
      <c r="F4715" s="117" t="s">
        <v>687</v>
      </c>
      <c r="G4715" s="117" t="s">
        <v>687</v>
      </c>
      <c r="H4715" s="434" t="s">
        <v>687</v>
      </c>
      <c r="W4715" s="117" t="s">
        <v>687</v>
      </c>
      <c r="X4715" s="117" t="s">
        <v>687</v>
      </c>
    </row>
    <row r="4716" spans="4:24" x14ac:dyDescent="0.25">
      <c r="D4716" s="117" t="s">
        <v>687</v>
      </c>
      <c r="E4716" s="117" t="s">
        <v>687</v>
      </c>
      <c r="F4716" s="117" t="s">
        <v>687</v>
      </c>
      <c r="G4716" s="117" t="s">
        <v>687</v>
      </c>
      <c r="H4716" s="434" t="s">
        <v>687</v>
      </c>
      <c r="W4716" s="117" t="s">
        <v>687</v>
      </c>
      <c r="X4716" s="117" t="s">
        <v>687</v>
      </c>
    </row>
    <row r="4717" spans="4:24" x14ac:dyDescent="0.25">
      <c r="D4717" s="117" t="s">
        <v>687</v>
      </c>
      <c r="E4717" s="117" t="s">
        <v>687</v>
      </c>
      <c r="F4717" s="117" t="s">
        <v>687</v>
      </c>
      <c r="G4717" s="117" t="s">
        <v>687</v>
      </c>
      <c r="H4717" s="434" t="s">
        <v>687</v>
      </c>
      <c r="W4717" s="117" t="s">
        <v>687</v>
      </c>
      <c r="X4717" s="117" t="s">
        <v>687</v>
      </c>
    </row>
    <row r="4718" spans="4:24" x14ac:dyDescent="0.25">
      <c r="D4718" s="117" t="s">
        <v>687</v>
      </c>
      <c r="E4718" s="117" t="s">
        <v>687</v>
      </c>
      <c r="F4718" s="117" t="s">
        <v>687</v>
      </c>
      <c r="G4718" s="117" t="s">
        <v>687</v>
      </c>
      <c r="H4718" s="434" t="s">
        <v>687</v>
      </c>
      <c r="W4718" s="117" t="s">
        <v>687</v>
      </c>
      <c r="X4718" s="117" t="s">
        <v>687</v>
      </c>
    </row>
    <row r="4719" spans="4:24" x14ac:dyDescent="0.25">
      <c r="D4719" s="117" t="s">
        <v>687</v>
      </c>
      <c r="E4719" s="117" t="s">
        <v>687</v>
      </c>
      <c r="F4719" s="117" t="s">
        <v>687</v>
      </c>
      <c r="G4719" s="117" t="s">
        <v>687</v>
      </c>
      <c r="H4719" s="434" t="s">
        <v>687</v>
      </c>
      <c r="W4719" s="117" t="s">
        <v>687</v>
      </c>
      <c r="X4719" s="117" t="s">
        <v>687</v>
      </c>
    </row>
    <row r="4720" spans="4:24" x14ac:dyDescent="0.25">
      <c r="D4720" s="117" t="s">
        <v>687</v>
      </c>
      <c r="E4720" s="117" t="s">
        <v>687</v>
      </c>
      <c r="F4720" s="117" t="s">
        <v>687</v>
      </c>
      <c r="G4720" s="117" t="s">
        <v>687</v>
      </c>
      <c r="H4720" s="434" t="s">
        <v>687</v>
      </c>
      <c r="W4720" s="117" t="s">
        <v>687</v>
      </c>
      <c r="X4720" s="117" t="s">
        <v>687</v>
      </c>
    </row>
    <row r="4721" spans="4:24" x14ac:dyDescent="0.25">
      <c r="D4721" s="117" t="s">
        <v>687</v>
      </c>
      <c r="E4721" s="117" t="s">
        <v>687</v>
      </c>
      <c r="F4721" s="117" t="s">
        <v>687</v>
      </c>
      <c r="G4721" s="117" t="s">
        <v>687</v>
      </c>
      <c r="H4721" s="434" t="s">
        <v>687</v>
      </c>
      <c r="W4721" s="117" t="s">
        <v>687</v>
      </c>
      <c r="X4721" s="117" t="s">
        <v>687</v>
      </c>
    </row>
    <row r="4722" spans="4:24" x14ac:dyDescent="0.25">
      <c r="D4722" s="117" t="s">
        <v>687</v>
      </c>
      <c r="E4722" s="117" t="s">
        <v>687</v>
      </c>
      <c r="F4722" s="117" t="s">
        <v>687</v>
      </c>
      <c r="G4722" s="117" t="s">
        <v>687</v>
      </c>
      <c r="H4722" s="434" t="s">
        <v>687</v>
      </c>
      <c r="W4722" s="117" t="s">
        <v>687</v>
      </c>
      <c r="X4722" s="117" t="s">
        <v>687</v>
      </c>
    </row>
    <row r="4723" spans="4:24" x14ac:dyDescent="0.25">
      <c r="D4723" s="117" t="s">
        <v>687</v>
      </c>
      <c r="E4723" s="117" t="s">
        <v>687</v>
      </c>
      <c r="F4723" s="117" t="s">
        <v>687</v>
      </c>
      <c r="G4723" s="117" t="s">
        <v>687</v>
      </c>
      <c r="H4723" s="434" t="s">
        <v>687</v>
      </c>
      <c r="W4723" s="117" t="s">
        <v>687</v>
      </c>
      <c r="X4723" s="117" t="s">
        <v>687</v>
      </c>
    </row>
    <row r="4724" spans="4:24" x14ac:dyDescent="0.25">
      <c r="D4724" s="117" t="s">
        <v>687</v>
      </c>
      <c r="E4724" s="117" t="s">
        <v>687</v>
      </c>
      <c r="F4724" s="117" t="s">
        <v>687</v>
      </c>
      <c r="G4724" s="117" t="s">
        <v>687</v>
      </c>
      <c r="H4724" s="434" t="s">
        <v>687</v>
      </c>
      <c r="W4724" s="117" t="s">
        <v>687</v>
      </c>
      <c r="X4724" s="117" t="s">
        <v>687</v>
      </c>
    </row>
    <row r="4725" spans="4:24" x14ac:dyDescent="0.25">
      <c r="D4725" s="117" t="s">
        <v>687</v>
      </c>
      <c r="E4725" s="117" t="s">
        <v>687</v>
      </c>
      <c r="F4725" s="117" t="s">
        <v>687</v>
      </c>
      <c r="G4725" s="117" t="s">
        <v>687</v>
      </c>
      <c r="H4725" s="434" t="s">
        <v>687</v>
      </c>
      <c r="W4725" s="117" t="s">
        <v>687</v>
      </c>
      <c r="X4725" s="117" t="s">
        <v>687</v>
      </c>
    </row>
    <row r="4726" spans="4:24" x14ac:dyDescent="0.25">
      <c r="D4726" s="117" t="s">
        <v>687</v>
      </c>
      <c r="E4726" s="117" t="s">
        <v>687</v>
      </c>
      <c r="F4726" s="117" t="s">
        <v>687</v>
      </c>
      <c r="G4726" s="117" t="s">
        <v>687</v>
      </c>
      <c r="H4726" s="434" t="s">
        <v>687</v>
      </c>
      <c r="W4726" s="117" t="s">
        <v>687</v>
      </c>
      <c r="X4726" s="117" t="s">
        <v>687</v>
      </c>
    </row>
    <row r="4727" spans="4:24" x14ac:dyDescent="0.25">
      <c r="D4727" s="117" t="s">
        <v>687</v>
      </c>
      <c r="E4727" s="117" t="s">
        <v>687</v>
      </c>
      <c r="F4727" s="117" t="s">
        <v>687</v>
      </c>
      <c r="G4727" s="117" t="s">
        <v>687</v>
      </c>
      <c r="H4727" s="434" t="s">
        <v>687</v>
      </c>
      <c r="W4727" s="117" t="s">
        <v>687</v>
      </c>
      <c r="X4727" s="117" t="s">
        <v>687</v>
      </c>
    </row>
    <row r="4728" spans="4:24" x14ac:dyDescent="0.25">
      <c r="D4728" s="117" t="s">
        <v>687</v>
      </c>
      <c r="E4728" s="117" t="s">
        <v>687</v>
      </c>
      <c r="F4728" s="117" t="s">
        <v>687</v>
      </c>
      <c r="G4728" s="117" t="s">
        <v>687</v>
      </c>
      <c r="H4728" s="434" t="s">
        <v>687</v>
      </c>
      <c r="W4728" s="117" t="s">
        <v>687</v>
      </c>
      <c r="X4728" s="117" t="s">
        <v>687</v>
      </c>
    </row>
    <row r="4729" spans="4:24" x14ac:dyDescent="0.25">
      <c r="D4729" s="117" t="s">
        <v>687</v>
      </c>
      <c r="E4729" s="117" t="s">
        <v>687</v>
      </c>
      <c r="F4729" s="117" t="s">
        <v>687</v>
      </c>
      <c r="G4729" s="117" t="s">
        <v>687</v>
      </c>
      <c r="H4729" s="434" t="s">
        <v>687</v>
      </c>
      <c r="W4729" s="117" t="s">
        <v>687</v>
      </c>
      <c r="X4729" s="117" t="s">
        <v>687</v>
      </c>
    </row>
    <row r="4730" spans="4:24" x14ac:dyDescent="0.25">
      <c r="D4730" s="117" t="s">
        <v>687</v>
      </c>
      <c r="E4730" s="117" t="s">
        <v>687</v>
      </c>
      <c r="F4730" s="117" t="s">
        <v>687</v>
      </c>
      <c r="G4730" s="117" t="s">
        <v>687</v>
      </c>
      <c r="H4730" s="434" t="s">
        <v>687</v>
      </c>
      <c r="W4730" s="117" t="s">
        <v>687</v>
      </c>
      <c r="X4730" s="117" t="s">
        <v>687</v>
      </c>
    </row>
    <row r="4731" spans="4:24" x14ac:dyDescent="0.25">
      <c r="D4731" s="117" t="s">
        <v>687</v>
      </c>
      <c r="E4731" s="117" t="s">
        <v>687</v>
      </c>
      <c r="F4731" s="117" t="s">
        <v>687</v>
      </c>
      <c r="G4731" s="117" t="s">
        <v>687</v>
      </c>
      <c r="H4731" s="434" t="s">
        <v>687</v>
      </c>
      <c r="W4731" s="117" t="s">
        <v>687</v>
      </c>
      <c r="X4731" s="117" t="s">
        <v>687</v>
      </c>
    </row>
    <row r="4732" spans="4:24" x14ac:dyDescent="0.25">
      <c r="D4732" s="117" t="s">
        <v>687</v>
      </c>
      <c r="E4732" s="117" t="s">
        <v>687</v>
      </c>
      <c r="F4732" s="117" t="s">
        <v>687</v>
      </c>
      <c r="G4732" s="117" t="s">
        <v>687</v>
      </c>
      <c r="H4732" s="434" t="s">
        <v>687</v>
      </c>
      <c r="W4732" s="117" t="s">
        <v>687</v>
      </c>
      <c r="X4732" s="117" t="s">
        <v>687</v>
      </c>
    </row>
    <row r="4733" spans="4:24" x14ac:dyDescent="0.25">
      <c r="D4733" s="117" t="s">
        <v>687</v>
      </c>
      <c r="E4733" s="117" t="s">
        <v>687</v>
      </c>
      <c r="F4733" s="117" t="s">
        <v>687</v>
      </c>
      <c r="G4733" s="117" t="s">
        <v>687</v>
      </c>
      <c r="H4733" s="434" t="s">
        <v>687</v>
      </c>
      <c r="W4733" s="117" t="s">
        <v>687</v>
      </c>
      <c r="X4733" s="117" t="s">
        <v>687</v>
      </c>
    </row>
    <row r="4734" spans="4:24" x14ac:dyDescent="0.25">
      <c r="D4734" s="117" t="s">
        <v>687</v>
      </c>
      <c r="E4734" s="117" t="s">
        <v>687</v>
      </c>
      <c r="F4734" s="117" t="s">
        <v>687</v>
      </c>
      <c r="G4734" s="117" t="s">
        <v>687</v>
      </c>
      <c r="H4734" s="434" t="s">
        <v>687</v>
      </c>
      <c r="W4734" s="117" t="s">
        <v>687</v>
      </c>
      <c r="X4734" s="117" t="s">
        <v>687</v>
      </c>
    </row>
    <row r="4735" spans="4:24" x14ac:dyDescent="0.25">
      <c r="D4735" s="117" t="s">
        <v>687</v>
      </c>
      <c r="E4735" s="117" t="s">
        <v>687</v>
      </c>
      <c r="F4735" s="117" t="s">
        <v>687</v>
      </c>
      <c r="G4735" s="117" t="s">
        <v>687</v>
      </c>
      <c r="H4735" s="434" t="s">
        <v>687</v>
      </c>
      <c r="W4735" s="117" t="s">
        <v>687</v>
      </c>
      <c r="X4735" s="117" t="s">
        <v>687</v>
      </c>
    </row>
    <row r="4736" spans="4:24" x14ac:dyDescent="0.25">
      <c r="D4736" s="117" t="s">
        <v>687</v>
      </c>
      <c r="E4736" s="117" t="s">
        <v>687</v>
      </c>
      <c r="F4736" s="117" t="s">
        <v>687</v>
      </c>
      <c r="G4736" s="117" t="s">
        <v>687</v>
      </c>
      <c r="H4736" s="434" t="s">
        <v>687</v>
      </c>
      <c r="W4736" s="117" t="s">
        <v>687</v>
      </c>
      <c r="X4736" s="117" t="s">
        <v>687</v>
      </c>
    </row>
    <row r="4737" spans="4:24" x14ac:dyDescent="0.25">
      <c r="D4737" s="117" t="s">
        <v>687</v>
      </c>
      <c r="E4737" s="117" t="s">
        <v>687</v>
      </c>
      <c r="F4737" s="117" t="s">
        <v>687</v>
      </c>
      <c r="G4737" s="117" t="s">
        <v>687</v>
      </c>
      <c r="H4737" s="434" t="s">
        <v>687</v>
      </c>
      <c r="W4737" s="117" t="s">
        <v>687</v>
      </c>
      <c r="X4737" s="117" t="s">
        <v>687</v>
      </c>
    </row>
    <row r="4738" spans="4:24" x14ac:dyDescent="0.25">
      <c r="D4738" s="117" t="s">
        <v>687</v>
      </c>
      <c r="E4738" s="117" t="s">
        <v>687</v>
      </c>
      <c r="F4738" s="117" t="s">
        <v>687</v>
      </c>
      <c r="G4738" s="117" t="s">
        <v>687</v>
      </c>
      <c r="H4738" s="434" t="s">
        <v>687</v>
      </c>
      <c r="W4738" s="117" t="s">
        <v>687</v>
      </c>
      <c r="X4738" s="117" t="s">
        <v>687</v>
      </c>
    </row>
    <row r="4739" spans="4:24" x14ac:dyDescent="0.25">
      <c r="D4739" s="117" t="s">
        <v>687</v>
      </c>
      <c r="E4739" s="117" t="s">
        <v>687</v>
      </c>
      <c r="F4739" s="117" t="s">
        <v>687</v>
      </c>
      <c r="G4739" s="117" t="s">
        <v>687</v>
      </c>
      <c r="H4739" s="434" t="s">
        <v>687</v>
      </c>
      <c r="W4739" s="117" t="s">
        <v>687</v>
      </c>
      <c r="X4739" s="117" t="s">
        <v>687</v>
      </c>
    </row>
    <row r="4740" spans="4:24" x14ac:dyDescent="0.25">
      <c r="D4740" s="117" t="s">
        <v>687</v>
      </c>
      <c r="E4740" s="117" t="s">
        <v>687</v>
      </c>
      <c r="F4740" s="117" t="s">
        <v>687</v>
      </c>
      <c r="G4740" s="117" t="s">
        <v>687</v>
      </c>
      <c r="H4740" s="434" t="s">
        <v>687</v>
      </c>
      <c r="W4740" s="117" t="s">
        <v>687</v>
      </c>
      <c r="X4740" s="117" t="s">
        <v>687</v>
      </c>
    </row>
    <row r="4741" spans="4:24" x14ac:dyDescent="0.25">
      <c r="D4741" s="117" t="s">
        <v>687</v>
      </c>
      <c r="E4741" s="117" t="s">
        <v>687</v>
      </c>
      <c r="F4741" s="117" t="s">
        <v>687</v>
      </c>
      <c r="G4741" s="117" t="s">
        <v>687</v>
      </c>
      <c r="H4741" s="434" t="s">
        <v>687</v>
      </c>
      <c r="W4741" s="117" t="s">
        <v>687</v>
      </c>
      <c r="X4741" s="117" t="s">
        <v>687</v>
      </c>
    </row>
    <row r="4742" spans="4:24" x14ac:dyDescent="0.25">
      <c r="D4742" s="117" t="s">
        <v>687</v>
      </c>
      <c r="E4742" s="117" t="s">
        <v>687</v>
      </c>
      <c r="F4742" s="117" t="s">
        <v>687</v>
      </c>
      <c r="G4742" s="117" t="s">
        <v>687</v>
      </c>
      <c r="H4742" s="434" t="s">
        <v>687</v>
      </c>
      <c r="W4742" s="117" t="s">
        <v>687</v>
      </c>
      <c r="X4742" s="117" t="s">
        <v>687</v>
      </c>
    </row>
    <row r="4743" spans="4:24" x14ac:dyDescent="0.25">
      <c r="D4743" s="117" t="s">
        <v>687</v>
      </c>
      <c r="E4743" s="117" t="s">
        <v>687</v>
      </c>
      <c r="F4743" s="117" t="s">
        <v>687</v>
      </c>
      <c r="G4743" s="117" t="s">
        <v>687</v>
      </c>
      <c r="H4743" s="434" t="s">
        <v>687</v>
      </c>
      <c r="W4743" s="117" t="s">
        <v>687</v>
      </c>
      <c r="X4743" s="117" t="s">
        <v>687</v>
      </c>
    </row>
    <row r="4744" spans="4:24" x14ac:dyDescent="0.25">
      <c r="D4744" s="117" t="s">
        <v>687</v>
      </c>
      <c r="E4744" s="117" t="s">
        <v>687</v>
      </c>
      <c r="F4744" s="117" t="s">
        <v>687</v>
      </c>
      <c r="G4744" s="117" t="s">
        <v>687</v>
      </c>
      <c r="H4744" s="434" t="s">
        <v>687</v>
      </c>
      <c r="W4744" s="117" t="s">
        <v>687</v>
      </c>
      <c r="X4744" s="117" t="s">
        <v>687</v>
      </c>
    </row>
    <row r="4745" spans="4:24" x14ac:dyDescent="0.25">
      <c r="D4745" s="117" t="s">
        <v>687</v>
      </c>
      <c r="E4745" s="117" t="s">
        <v>687</v>
      </c>
      <c r="F4745" s="117" t="s">
        <v>687</v>
      </c>
      <c r="G4745" s="117" t="s">
        <v>687</v>
      </c>
      <c r="H4745" s="434" t="s">
        <v>687</v>
      </c>
      <c r="W4745" s="117" t="s">
        <v>687</v>
      </c>
      <c r="X4745" s="117" t="s">
        <v>687</v>
      </c>
    </row>
    <row r="4746" spans="4:24" x14ac:dyDescent="0.25">
      <c r="D4746" s="117" t="s">
        <v>687</v>
      </c>
      <c r="E4746" s="117" t="s">
        <v>687</v>
      </c>
      <c r="F4746" s="117" t="s">
        <v>687</v>
      </c>
      <c r="G4746" s="117" t="s">
        <v>687</v>
      </c>
      <c r="H4746" s="434" t="s">
        <v>687</v>
      </c>
      <c r="W4746" s="117" t="s">
        <v>687</v>
      </c>
      <c r="X4746" s="117" t="s">
        <v>687</v>
      </c>
    </row>
    <row r="4747" spans="4:24" x14ac:dyDescent="0.25">
      <c r="D4747" s="117" t="s">
        <v>687</v>
      </c>
      <c r="E4747" s="117" t="s">
        <v>687</v>
      </c>
      <c r="F4747" s="117" t="s">
        <v>687</v>
      </c>
      <c r="G4747" s="117" t="s">
        <v>687</v>
      </c>
      <c r="H4747" s="434" t="s">
        <v>687</v>
      </c>
      <c r="W4747" s="117" t="s">
        <v>687</v>
      </c>
      <c r="X4747" s="117" t="s">
        <v>687</v>
      </c>
    </row>
    <row r="4748" spans="4:24" x14ac:dyDescent="0.25">
      <c r="D4748" s="117" t="s">
        <v>687</v>
      </c>
      <c r="E4748" s="117" t="s">
        <v>687</v>
      </c>
      <c r="F4748" s="117" t="s">
        <v>687</v>
      </c>
      <c r="G4748" s="117" t="s">
        <v>687</v>
      </c>
      <c r="H4748" s="434" t="s">
        <v>687</v>
      </c>
      <c r="W4748" s="117" t="s">
        <v>687</v>
      </c>
      <c r="X4748" s="117" t="s">
        <v>687</v>
      </c>
    </row>
    <row r="4749" spans="4:24" x14ac:dyDescent="0.25">
      <c r="D4749" s="117" t="s">
        <v>687</v>
      </c>
      <c r="E4749" s="117" t="s">
        <v>687</v>
      </c>
      <c r="F4749" s="117" t="s">
        <v>687</v>
      </c>
      <c r="G4749" s="117" t="s">
        <v>687</v>
      </c>
      <c r="H4749" s="434" t="s">
        <v>687</v>
      </c>
      <c r="W4749" s="117" t="s">
        <v>687</v>
      </c>
      <c r="X4749" s="117" t="s">
        <v>687</v>
      </c>
    </row>
    <row r="4750" spans="4:24" x14ac:dyDescent="0.25">
      <c r="D4750" s="117" t="s">
        <v>687</v>
      </c>
      <c r="E4750" s="117" t="s">
        <v>687</v>
      </c>
      <c r="F4750" s="117" t="s">
        <v>687</v>
      </c>
      <c r="G4750" s="117" t="s">
        <v>687</v>
      </c>
      <c r="H4750" s="434" t="s">
        <v>687</v>
      </c>
      <c r="W4750" s="117" t="s">
        <v>687</v>
      </c>
      <c r="X4750" s="117" t="s">
        <v>687</v>
      </c>
    </row>
    <row r="4751" spans="4:24" x14ac:dyDescent="0.25">
      <c r="D4751" s="117" t="s">
        <v>687</v>
      </c>
      <c r="E4751" s="117" t="s">
        <v>687</v>
      </c>
      <c r="F4751" s="117" t="s">
        <v>687</v>
      </c>
      <c r="G4751" s="117" t="s">
        <v>687</v>
      </c>
      <c r="H4751" s="434" t="s">
        <v>687</v>
      </c>
      <c r="W4751" s="117" t="s">
        <v>687</v>
      </c>
      <c r="X4751" s="117" t="s">
        <v>687</v>
      </c>
    </row>
    <row r="4752" spans="4:24" x14ac:dyDescent="0.25">
      <c r="D4752" s="117" t="s">
        <v>687</v>
      </c>
      <c r="E4752" s="117" t="s">
        <v>687</v>
      </c>
      <c r="F4752" s="117" t="s">
        <v>687</v>
      </c>
      <c r="G4752" s="117" t="s">
        <v>687</v>
      </c>
      <c r="H4752" s="434" t="s">
        <v>687</v>
      </c>
      <c r="W4752" s="117" t="s">
        <v>687</v>
      </c>
      <c r="X4752" s="117" t="s">
        <v>687</v>
      </c>
    </row>
    <row r="4753" spans="4:24" x14ac:dyDescent="0.25">
      <c r="D4753" s="117" t="s">
        <v>687</v>
      </c>
      <c r="E4753" s="117" t="s">
        <v>687</v>
      </c>
      <c r="F4753" s="117" t="s">
        <v>687</v>
      </c>
      <c r="G4753" s="117" t="s">
        <v>687</v>
      </c>
      <c r="H4753" s="434" t="s">
        <v>687</v>
      </c>
      <c r="W4753" s="117" t="s">
        <v>687</v>
      </c>
      <c r="X4753" s="117" t="s">
        <v>687</v>
      </c>
    </row>
    <row r="4754" spans="4:24" x14ac:dyDescent="0.25">
      <c r="D4754" s="117" t="s">
        <v>687</v>
      </c>
      <c r="E4754" s="117" t="s">
        <v>687</v>
      </c>
      <c r="F4754" s="117" t="s">
        <v>687</v>
      </c>
      <c r="G4754" s="117" t="s">
        <v>687</v>
      </c>
      <c r="H4754" s="434" t="s">
        <v>687</v>
      </c>
      <c r="W4754" s="117" t="s">
        <v>687</v>
      </c>
      <c r="X4754" s="117" t="s">
        <v>687</v>
      </c>
    </row>
    <row r="4755" spans="4:24" x14ac:dyDescent="0.25">
      <c r="D4755" s="117" t="s">
        <v>687</v>
      </c>
      <c r="E4755" s="117" t="s">
        <v>687</v>
      </c>
      <c r="F4755" s="117" t="s">
        <v>687</v>
      </c>
      <c r="G4755" s="117" t="s">
        <v>687</v>
      </c>
      <c r="H4755" s="434" t="s">
        <v>687</v>
      </c>
      <c r="W4755" s="117" t="s">
        <v>687</v>
      </c>
      <c r="X4755" s="117" t="s">
        <v>687</v>
      </c>
    </row>
    <row r="4756" spans="4:24" x14ac:dyDescent="0.25">
      <c r="D4756" s="117" t="s">
        <v>687</v>
      </c>
      <c r="E4756" s="117" t="s">
        <v>687</v>
      </c>
      <c r="F4756" s="117" t="s">
        <v>687</v>
      </c>
      <c r="G4756" s="117" t="s">
        <v>687</v>
      </c>
      <c r="H4756" s="434" t="s">
        <v>687</v>
      </c>
      <c r="W4756" s="117" t="s">
        <v>687</v>
      </c>
      <c r="X4756" s="117" t="s">
        <v>687</v>
      </c>
    </row>
    <row r="4757" spans="4:24" x14ac:dyDescent="0.25">
      <c r="D4757" s="117" t="s">
        <v>687</v>
      </c>
      <c r="E4757" s="117" t="s">
        <v>687</v>
      </c>
      <c r="F4757" s="117" t="s">
        <v>687</v>
      </c>
      <c r="G4757" s="117" t="s">
        <v>687</v>
      </c>
      <c r="H4757" s="434" t="s">
        <v>687</v>
      </c>
      <c r="W4757" s="117" t="s">
        <v>687</v>
      </c>
      <c r="X4757" s="117" t="s">
        <v>687</v>
      </c>
    </row>
    <row r="4758" spans="4:24" x14ac:dyDescent="0.25">
      <c r="D4758" s="117" t="s">
        <v>687</v>
      </c>
      <c r="E4758" s="117" t="s">
        <v>687</v>
      </c>
      <c r="F4758" s="117" t="s">
        <v>687</v>
      </c>
      <c r="G4758" s="117" t="s">
        <v>687</v>
      </c>
      <c r="H4758" s="434" t="s">
        <v>687</v>
      </c>
      <c r="W4758" s="117" t="s">
        <v>687</v>
      </c>
      <c r="X4758" s="117" t="s">
        <v>687</v>
      </c>
    </row>
    <row r="4759" spans="4:24" x14ac:dyDescent="0.25">
      <c r="D4759" s="117" t="s">
        <v>687</v>
      </c>
      <c r="E4759" s="117" t="s">
        <v>687</v>
      </c>
      <c r="F4759" s="117" t="s">
        <v>687</v>
      </c>
      <c r="G4759" s="117" t="s">
        <v>687</v>
      </c>
      <c r="H4759" s="434" t="s">
        <v>687</v>
      </c>
      <c r="W4759" s="117" t="s">
        <v>687</v>
      </c>
      <c r="X4759" s="117" t="s">
        <v>687</v>
      </c>
    </row>
    <row r="4760" spans="4:24" x14ac:dyDescent="0.25">
      <c r="D4760" s="117" t="s">
        <v>687</v>
      </c>
      <c r="E4760" s="117" t="s">
        <v>687</v>
      </c>
      <c r="F4760" s="117" t="s">
        <v>687</v>
      </c>
      <c r="G4760" s="117" t="s">
        <v>687</v>
      </c>
      <c r="H4760" s="434" t="s">
        <v>687</v>
      </c>
      <c r="W4760" s="117" t="s">
        <v>687</v>
      </c>
      <c r="X4760" s="117" t="s">
        <v>687</v>
      </c>
    </row>
    <row r="4761" spans="4:24" x14ac:dyDescent="0.25">
      <c r="D4761" s="117" t="s">
        <v>687</v>
      </c>
      <c r="E4761" s="117" t="s">
        <v>687</v>
      </c>
      <c r="F4761" s="117" t="s">
        <v>687</v>
      </c>
      <c r="G4761" s="117" t="s">
        <v>687</v>
      </c>
      <c r="H4761" s="434" t="s">
        <v>687</v>
      </c>
      <c r="W4761" s="117" t="s">
        <v>687</v>
      </c>
      <c r="X4761" s="117" t="s">
        <v>687</v>
      </c>
    </row>
    <row r="4762" spans="4:24" x14ac:dyDescent="0.25">
      <c r="D4762" s="117" t="s">
        <v>687</v>
      </c>
      <c r="E4762" s="117" t="s">
        <v>687</v>
      </c>
      <c r="F4762" s="117" t="s">
        <v>687</v>
      </c>
      <c r="G4762" s="117" t="s">
        <v>687</v>
      </c>
      <c r="H4762" s="434" t="s">
        <v>687</v>
      </c>
      <c r="W4762" s="117" t="s">
        <v>687</v>
      </c>
      <c r="X4762" s="117" t="s">
        <v>687</v>
      </c>
    </row>
    <row r="4763" spans="4:24" x14ac:dyDescent="0.25">
      <c r="D4763" s="117" t="s">
        <v>687</v>
      </c>
      <c r="E4763" s="117" t="s">
        <v>687</v>
      </c>
      <c r="F4763" s="117" t="s">
        <v>687</v>
      </c>
      <c r="G4763" s="117" t="s">
        <v>687</v>
      </c>
      <c r="H4763" s="434" t="s">
        <v>687</v>
      </c>
      <c r="W4763" s="117" t="s">
        <v>687</v>
      </c>
      <c r="X4763" s="117" t="s">
        <v>687</v>
      </c>
    </row>
    <row r="4764" spans="4:24" x14ac:dyDescent="0.25">
      <c r="D4764" s="117" t="s">
        <v>687</v>
      </c>
      <c r="E4764" s="117" t="s">
        <v>687</v>
      </c>
      <c r="F4764" s="117" t="s">
        <v>687</v>
      </c>
      <c r="G4764" s="117" t="s">
        <v>687</v>
      </c>
      <c r="H4764" s="434" t="s">
        <v>687</v>
      </c>
      <c r="W4764" s="117" t="s">
        <v>687</v>
      </c>
      <c r="X4764" s="117" t="s">
        <v>687</v>
      </c>
    </row>
    <row r="4765" spans="4:24" x14ac:dyDescent="0.25">
      <c r="D4765" s="117" t="s">
        <v>687</v>
      </c>
      <c r="E4765" s="117" t="s">
        <v>687</v>
      </c>
      <c r="F4765" s="117" t="s">
        <v>687</v>
      </c>
      <c r="G4765" s="117" t="s">
        <v>687</v>
      </c>
      <c r="H4765" s="434" t="s">
        <v>687</v>
      </c>
      <c r="W4765" s="117" t="s">
        <v>687</v>
      </c>
      <c r="X4765" s="117" t="s">
        <v>687</v>
      </c>
    </row>
    <row r="4766" spans="4:24" x14ac:dyDescent="0.25">
      <c r="D4766" s="117" t="s">
        <v>687</v>
      </c>
      <c r="E4766" s="117" t="s">
        <v>687</v>
      </c>
      <c r="F4766" s="117" t="s">
        <v>687</v>
      </c>
      <c r="G4766" s="117" t="s">
        <v>687</v>
      </c>
      <c r="H4766" s="434" t="s">
        <v>687</v>
      </c>
      <c r="W4766" s="117" t="s">
        <v>687</v>
      </c>
      <c r="X4766" s="117" t="s">
        <v>687</v>
      </c>
    </row>
    <row r="4767" spans="4:24" x14ac:dyDescent="0.25">
      <c r="D4767" s="117" t="s">
        <v>687</v>
      </c>
      <c r="E4767" s="117" t="s">
        <v>687</v>
      </c>
      <c r="F4767" s="117" t="s">
        <v>687</v>
      </c>
      <c r="G4767" s="117" t="s">
        <v>687</v>
      </c>
      <c r="H4767" s="434" t="s">
        <v>687</v>
      </c>
      <c r="W4767" s="117" t="s">
        <v>687</v>
      </c>
      <c r="X4767" s="117" t="s">
        <v>687</v>
      </c>
    </row>
    <row r="4768" spans="4:24" x14ac:dyDescent="0.25">
      <c r="D4768" s="117" t="s">
        <v>687</v>
      </c>
      <c r="E4768" s="117" t="s">
        <v>687</v>
      </c>
      <c r="F4768" s="117" t="s">
        <v>687</v>
      </c>
      <c r="G4768" s="117" t="s">
        <v>687</v>
      </c>
      <c r="H4768" s="434" t="s">
        <v>687</v>
      </c>
      <c r="W4768" s="117" t="s">
        <v>687</v>
      </c>
      <c r="X4768" s="117" t="s">
        <v>687</v>
      </c>
    </row>
    <row r="4769" spans="4:24" x14ac:dyDescent="0.25">
      <c r="D4769" s="117" t="s">
        <v>687</v>
      </c>
      <c r="E4769" s="117" t="s">
        <v>687</v>
      </c>
      <c r="F4769" s="117" t="s">
        <v>687</v>
      </c>
      <c r="G4769" s="117" t="s">
        <v>687</v>
      </c>
      <c r="H4769" s="434" t="s">
        <v>687</v>
      </c>
      <c r="W4769" s="117" t="s">
        <v>687</v>
      </c>
      <c r="X4769" s="117" t="s">
        <v>687</v>
      </c>
    </row>
    <row r="4770" spans="4:24" x14ac:dyDescent="0.25">
      <c r="D4770" s="117" t="s">
        <v>687</v>
      </c>
      <c r="E4770" s="117" t="s">
        <v>687</v>
      </c>
      <c r="F4770" s="117" t="s">
        <v>687</v>
      </c>
      <c r="G4770" s="117" t="s">
        <v>687</v>
      </c>
      <c r="H4770" s="434" t="s">
        <v>687</v>
      </c>
      <c r="W4770" s="117" t="s">
        <v>687</v>
      </c>
      <c r="X4770" s="117" t="s">
        <v>687</v>
      </c>
    </row>
    <row r="4771" spans="4:24" x14ac:dyDescent="0.25">
      <c r="D4771" s="117" t="s">
        <v>687</v>
      </c>
      <c r="E4771" s="117" t="s">
        <v>687</v>
      </c>
      <c r="F4771" s="117" t="s">
        <v>687</v>
      </c>
      <c r="G4771" s="117" t="s">
        <v>687</v>
      </c>
      <c r="H4771" s="434" t="s">
        <v>687</v>
      </c>
      <c r="W4771" s="117" t="s">
        <v>687</v>
      </c>
      <c r="X4771" s="117" t="s">
        <v>687</v>
      </c>
    </row>
    <row r="4772" spans="4:24" x14ac:dyDescent="0.25">
      <c r="D4772" s="117" t="s">
        <v>687</v>
      </c>
      <c r="E4772" s="117" t="s">
        <v>687</v>
      </c>
      <c r="F4772" s="117" t="s">
        <v>687</v>
      </c>
      <c r="G4772" s="117" t="s">
        <v>687</v>
      </c>
      <c r="H4772" s="434" t="s">
        <v>687</v>
      </c>
      <c r="W4772" s="117" t="s">
        <v>687</v>
      </c>
      <c r="X4772" s="117" t="s">
        <v>687</v>
      </c>
    </row>
    <row r="4773" spans="4:24" x14ac:dyDescent="0.25">
      <c r="D4773" s="117" t="s">
        <v>687</v>
      </c>
      <c r="E4773" s="117" t="s">
        <v>687</v>
      </c>
      <c r="F4773" s="117" t="s">
        <v>687</v>
      </c>
      <c r="G4773" s="117" t="s">
        <v>687</v>
      </c>
      <c r="H4773" s="434" t="s">
        <v>687</v>
      </c>
      <c r="W4773" s="117" t="s">
        <v>687</v>
      </c>
      <c r="X4773" s="117" t="s">
        <v>687</v>
      </c>
    </row>
    <row r="4774" spans="4:24" x14ac:dyDescent="0.25">
      <c r="D4774" s="117" t="s">
        <v>687</v>
      </c>
      <c r="E4774" s="117" t="s">
        <v>687</v>
      </c>
      <c r="F4774" s="117" t="s">
        <v>687</v>
      </c>
      <c r="G4774" s="117" t="s">
        <v>687</v>
      </c>
      <c r="H4774" s="434" t="s">
        <v>687</v>
      </c>
      <c r="W4774" s="117" t="s">
        <v>687</v>
      </c>
      <c r="X4774" s="117" t="s">
        <v>687</v>
      </c>
    </row>
    <row r="4775" spans="4:24" x14ac:dyDescent="0.25">
      <c r="D4775" s="117" t="s">
        <v>687</v>
      </c>
      <c r="E4775" s="117" t="s">
        <v>687</v>
      </c>
      <c r="F4775" s="117" t="s">
        <v>687</v>
      </c>
      <c r="G4775" s="117" t="s">
        <v>687</v>
      </c>
      <c r="H4775" s="434" t="s">
        <v>687</v>
      </c>
      <c r="W4775" s="117" t="s">
        <v>687</v>
      </c>
      <c r="X4775" s="117" t="s">
        <v>687</v>
      </c>
    </row>
    <row r="4776" spans="4:24" x14ac:dyDescent="0.25">
      <c r="D4776" s="117" t="s">
        <v>687</v>
      </c>
      <c r="E4776" s="117" t="s">
        <v>687</v>
      </c>
      <c r="F4776" s="117" t="s">
        <v>687</v>
      </c>
      <c r="G4776" s="117" t="s">
        <v>687</v>
      </c>
      <c r="H4776" s="434" t="s">
        <v>687</v>
      </c>
      <c r="W4776" s="117" t="s">
        <v>687</v>
      </c>
      <c r="X4776" s="117" t="s">
        <v>687</v>
      </c>
    </row>
    <row r="4777" spans="4:24" x14ac:dyDescent="0.25">
      <c r="D4777" s="117" t="s">
        <v>687</v>
      </c>
      <c r="E4777" s="117" t="s">
        <v>687</v>
      </c>
      <c r="F4777" s="117" t="s">
        <v>687</v>
      </c>
      <c r="G4777" s="117" t="s">
        <v>687</v>
      </c>
      <c r="H4777" s="434" t="s">
        <v>687</v>
      </c>
      <c r="W4777" s="117" t="s">
        <v>687</v>
      </c>
      <c r="X4777" s="117" t="s">
        <v>687</v>
      </c>
    </row>
    <row r="4778" spans="4:24" x14ac:dyDescent="0.25">
      <c r="D4778" s="117" t="s">
        <v>687</v>
      </c>
      <c r="E4778" s="117" t="s">
        <v>687</v>
      </c>
      <c r="F4778" s="117" t="s">
        <v>687</v>
      </c>
      <c r="G4778" s="117" t="s">
        <v>687</v>
      </c>
      <c r="H4778" s="434" t="s">
        <v>687</v>
      </c>
      <c r="W4778" s="117" t="s">
        <v>687</v>
      </c>
      <c r="X4778" s="117" t="s">
        <v>687</v>
      </c>
    </row>
    <row r="4779" spans="4:24" x14ac:dyDescent="0.25">
      <c r="D4779" s="117" t="s">
        <v>687</v>
      </c>
      <c r="E4779" s="117" t="s">
        <v>687</v>
      </c>
      <c r="F4779" s="117" t="s">
        <v>687</v>
      </c>
      <c r="G4779" s="117" t="s">
        <v>687</v>
      </c>
      <c r="H4779" s="434" t="s">
        <v>687</v>
      </c>
      <c r="W4779" s="117" t="s">
        <v>687</v>
      </c>
      <c r="X4779" s="117" t="s">
        <v>687</v>
      </c>
    </row>
    <row r="4780" spans="4:24" x14ac:dyDescent="0.25">
      <c r="D4780" s="117" t="s">
        <v>687</v>
      </c>
      <c r="E4780" s="117" t="s">
        <v>687</v>
      </c>
      <c r="F4780" s="117" t="s">
        <v>687</v>
      </c>
      <c r="G4780" s="117" t="s">
        <v>687</v>
      </c>
      <c r="H4780" s="434" t="s">
        <v>687</v>
      </c>
      <c r="W4780" s="117" t="s">
        <v>687</v>
      </c>
      <c r="X4780" s="117" t="s">
        <v>687</v>
      </c>
    </row>
    <row r="4781" spans="4:24" x14ac:dyDescent="0.25">
      <c r="D4781" s="117" t="s">
        <v>687</v>
      </c>
      <c r="E4781" s="117" t="s">
        <v>687</v>
      </c>
      <c r="F4781" s="117" t="s">
        <v>687</v>
      </c>
      <c r="G4781" s="117" t="s">
        <v>687</v>
      </c>
      <c r="H4781" s="434" t="s">
        <v>687</v>
      </c>
      <c r="W4781" s="117" t="s">
        <v>687</v>
      </c>
      <c r="X4781" s="117" t="s">
        <v>687</v>
      </c>
    </row>
    <row r="4782" spans="4:24" x14ac:dyDescent="0.25">
      <c r="D4782" s="117" t="s">
        <v>687</v>
      </c>
      <c r="E4782" s="117" t="s">
        <v>687</v>
      </c>
      <c r="F4782" s="117" t="s">
        <v>687</v>
      </c>
      <c r="G4782" s="117" t="s">
        <v>687</v>
      </c>
      <c r="H4782" s="434" t="s">
        <v>687</v>
      </c>
      <c r="W4782" s="117" t="s">
        <v>687</v>
      </c>
      <c r="X4782" s="117" t="s">
        <v>687</v>
      </c>
    </row>
    <row r="4783" spans="4:24" x14ac:dyDescent="0.25">
      <c r="D4783" s="117" t="s">
        <v>687</v>
      </c>
      <c r="E4783" s="117" t="s">
        <v>687</v>
      </c>
      <c r="F4783" s="117" t="s">
        <v>687</v>
      </c>
      <c r="G4783" s="117" t="s">
        <v>687</v>
      </c>
      <c r="H4783" s="434" t="s">
        <v>687</v>
      </c>
      <c r="W4783" s="117" t="s">
        <v>687</v>
      </c>
      <c r="X4783" s="117" t="s">
        <v>687</v>
      </c>
    </row>
    <row r="4784" spans="4:24" x14ac:dyDescent="0.25">
      <c r="D4784" s="117" t="s">
        <v>687</v>
      </c>
      <c r="E4784" s="117" t="s">
        <v>687</v>
      </c>
      <c r="F4784" s="117" t="s">
        <v>687</v>
      </c>
      <c r="G4784" s="117" t="s">
        <v>687</v>
      </c>
      <c r="H4784" s="434" t="s">
        <v>687</v>
      </c>
      <c r="W4784" s="117" t="s">
        <v>687</v>
      </c>
      <c r="X4784" s="117" t="s">
        <v>687</v>
      </c>
    </row>
    <row r="4785" spans="4:24" x14ac:dyDescent="0.25">
      <c r="D4785" s="117" t="s">
        <v>687</v>
      </c>
      <c r="E4785" s="117" t="s">
        <v>687</v>
      </c>
      <c r="F4785" s="117" t="s">
        <v>687</v>
      </c>
      <c r="G4785" s="117" t="s">
        <v>687</v>
      </c>
      <c r="H4785" s="434" t="s">
        <v>687</v>
      </c>
      <c r="W4785" s="117" t="s">
        <v>687</v>
      </c>
      <c r="X4785" s="117" t="s">
        <v>687</v>
      </c>
    </row>
    <row r="4786" spans="4:24" x14ac:dyDescent="0.25">
      <c r="D4786" s="117" t="s">
        <v>687</v>
      </c>
      <c r="E4786" s="117" t="s">
        <v>687</v>
      </c>
      <c r="F4786" s="117" t="s">
        <v>687</v>
      </c>
      <c r="G4786" s="117" t="s">
        <v>687</v>
      </c>
      <c r="H4786" s="434" t="s">
        <v>687</v>
      </c>
      <c r="W4786" s="117" t="s">
        <v>687</v>
      </c>
      <c r="X4786" s="117" t="s">
        <v>687</v>
      </c>
    </row>
    <row r="4787" spans="4:24" x14ac:dyDescent="0.25">
      <c r="D4787" s="117" t="s">
        <v>687</v>
      </c>
      <c r="E4787" s="117" t="s">
        <v>687</v>
      </c>
      <c r="F4787" s="117" t="s">
        <v>687</v>
      </c>
      <c r="G4787" s="117" t="s">
        <v>687</v>
      </c>
      <c r="H4787" s="434" t="s">
        <v>687</v>
      </c>
      <c r="W4787" s="117" t="s">
        <v>687</v>
      </c>
      <c r="X4787" s="117" t="s">
        <v>687</v>
      </c>
    </row>
    <row r="4788" spans="4:24" x14ac:dyDescent="0.25">
      <c r="D4788" s="117" t="s">
        <v>687</v>
      </c>
      <c r="E4788" s="117" t="s">
        <v>687</v>
      </c>
      <c r="F4788" s="117" t="s">
        <v>687</v>
      </c>
      <c r="G4788" s="117" t="s">
        <v>687</v>
      </c>
      <c r="H4788" s="434" t="s">
        <v>687</v>
      </c>
      <c r="W4788" s="117" t="s">
        <v>687</v>
      </c>
      <c r="X4788" s="117" t="s">
        <v>687</v>
      </c>
    </row>
    <row r="4789" spans="4:24" x14ac:dyDescent="0.25">
      <c r="D4789" s="117" t="s">
        <v>687</v>
      </c>
      <c r="E4789" s="117" t="s">
        <v>687</v>
      </c>
      <c r="F4789" s="117" t="s">
        <v>687</v>
      </c>
      <c r="G4789" s="117" t="s">
        <v>687</v>
      </c>
      <c r="H4789" s="434" t="s">
        <v>687</v>
      </c>
      <c r="W4789" s="117" t="s">
        <v>687</v>
      </c>
      <c r="X4789" s="117" t="s">
        <v>687</v>
      </c>
    </row>
    <row r="4790" spans="4:24" x14ac:dyDescent="0.25">
      <c r="D4790" s="117" t="s">
        <v>687</v>
      </c>
      <c r="E4790" s="117" t="s">
        <v>687</v>
      </c>
      <c r="F4790" s="117" t="s">
        <v>687</v>
      </c>
      <c r="G4790" s="117" t="s">
        <v>687</v>
      </c>
      <c r="H4790" s="434" t="s">
        <v>687</v>
      </c>
      <c r="W4790" s="117" t="s">
        <v>687</v>
      </c>
      <c r="X4790" s="117" t="s">
        <v>687</v>
      </c>
    </row>
    <row r="4791" spans="4:24" x14ac:dyDescent="0.25">
      <c r="D4791" s="117" t="s">
        <v>687</v>
      </c>
      <c r="E4791" s="117" t="s">
        <v>687</v>
      </c>
      <c r="F4791" s="117" t="s">
        <v>687</v>
      </c>
      <c r="G4791" s="117" t="s">
        <v>687</v>
      </c>
      <c r="H4791" s="434" t="s">
        <v>687</v>
      </c>
      <c r="W4791" s="117" t="s">
        <v>687</v>
      </c>
      <c r="X4791" s="117" t="s">
        <v>687</v>
      </c>
    </row>
    <row r="4792" spans="4:24" x14ac:dyDescent="0.25">
      <c r="D4792" s="117" t="s">
        <v>687</v>
      </c>
      <c r="E4792" s="117" t="s">
        <v>687</v>
      </c>
      <c r="F4792" s="117" t="s">
        <v>687</v>
      </c>
      <c r="G4792" s="117" t="s">
        <v>687</v>
      </c>
      <c r="H4792" s="434" t="s">
        <v>687</v>
      </c>
      <c r="W4792" s="117" t="s">
        <v>687</v>
      </c>
      <c r="X4792" s="117" t="s">
        <v>687</v>
      </c>
    </row>
    <row r="4793" spans="4:24" x14ac:dyDescent="0.25">
      <c r="D4793" s="117" t="s">
        <v>687</v>
      </c>
      <c r="E4793" s="117" t="s">
        <v>687</v>
      </c>
      <c r="F4793" s="117" t="s">
        <v>687</v>
      </c>
      <c r="G4793" s="117" t="s">
        <v>687</v>
      </c>
      <c r="H4793" s="434" t="s">
        <v>687</v>
      </c>
      <c r="W4793" s="117" t="s">
        <v>687</v>
      </c>
      <c r="X4793" s="117" t="s">
        <v>687</v>
      </c>
    </row>
    <row r="4794" spans="4:24" x14ac:dyDescent="0.25">
      <c r="D4794" s="117" t="s">
        <v>687</v>
      </c>
      <c r="E4794" s="117" t="s">
        <v>687</v>
      </c>
      <c r="F4794" s="117" t="s">
        <v>687</v>
      </c>
      <c r="G4794" s="117" t="s">
        <v>687</v>
      </c>
      <c r="H4794" s="434" t="s">
        <v>687</v>
      </c>
      <c r="W4794" s="117" t="s">
        <v>687</v>
      </c>
      <c r="X4794" s="117" t="s">
        <v>687</v>
      </c>
    </row>
    <row r="4795" spans="4:24" x14ac:dyDescent="0.25">
      <c r="D4795" s="117" t="s">
        <v>687</v>
      </c>
      <c r="E4795" s="117" t="s">
        <v>687</v>
      </c>
      <c r="F4795" s="117" t="s">
        <v>687</v>
      </c>
      <c r="G4795" s="117" t="s">
        <v>687</v>
      </c>
      <c r="H4795" s="434" t="s">
        <v>687</v>
      </c>
      <c r="W4795" s="117" t="s">
        <v>687</v>
      </c>
      <c r="X4795" s="117" t="s">
        <v>687</v>
      </c>
    </row>
    <row r="4796" spans="4:24" x14ac:dyDescent="0.25">
      <c r="D4796" s="117" t="s">
        <v>687</v>
      </c>
      <c r="E4796" s="117" t="s">
        <v>687</v>
      </c>
      <c r="F4796" s="117" t="s">
        <v>687</v>
      </c>
      <c r="G4796" s="117" t="s">
        <v>687</v>
      </c>
      <c r="H4796" s="434" t="s">
        <v>687</v>
      </c>
      <c r="W4796" s="117" t="s">
        <v>687</v>
      </c>
      <c r="X4796" s="117" t="s">
        <v>687</v>
      </c>
    </row>
    <row r="4797" spans="4:24" x14ac:dyDescent="0.25">
      <c r="D4797" s="117" t="s">
        <v>687</v>
      </c>
      <c r="E4797" s="117" t="s">
        <v>687</v>
      </c>
      <c r="F4797" s="117" t="s">
        <v>687</v>
      </c>
      <c r="G4797" s="117" t="s">
        <v>687</v>
      </c>
      <c r="H4797" s="434" t="s">
        <v>687</v>
      </c>
      <c r="W4797" s="117" t="s">
        <v>687</v>
      </c>
      <c r="X4797" s="117" t="s">
        <v>687</v>
      </c>
    </row>
    <row r="4798" spans="4:24" x14ac:dyDescent="0.25">
      <c r="D4798" s="117" t="s">
        <v>687</v>
      </c>
      <c r="E4798" s="117" t="s">
        <v>687</v>
      </c>
      <c r="F4798" s="117" t="s">
        <v>687</v>
      </c>
      <c r="G4798" s="117" t="s">
        <v>687</v>
      </c>
      <c r="H4798" s="434" t="s">
        <v>687</v>
      </c>
      <c r="W4798" s="117" t="s">
        <v>687</v>
      </c>
      <c r="X4798" s="117" t="s">
        <v>687</v>
      </c>
    </row>
    <row r="4799" spans="4:24" x14ac:dyDescent="0.25">
      <c r="D4799" s="117" t="s">
        <v>687</v>
      </c>
      <c r="E4799" s="117" t="s">
        <v>687</v>
      </c>
      <c r="F4799" s="117" t="s">
        <v>687</v>
      </c>
      <c r="G4799" s="117" t="s">
        <v>687</v>
      </c>
      <c r="H4799" s="434" t="s">
        <v>687</v>
      </c>
      <c r="W4799" s="117" t="s">
        <v>687</v>
      </c>
      <c r="X4799" s="117" t="s">
        <v>687</v>
      </c>
    </row>
    <row r="4800" spans="4:24" x14ac:dyDescent="0.25">
      <c r="D4800" s="117" t="s">
        <v>687</v>
      </c>
      <c r="E4800" s="117" t="s">
        <v>687</v>
      </c>
      <c r="F4800" s="117" t="s">
        <v>687</v>
      </c>
      <c r="G4800" s="117" t="s">
        <v>687</v>
      </c>
      <c r="H4800" s="434" t="s">
        <v>687</v>
      </c>
      <c r="W4800" s="117" t="s">
        <v>687</v>
      </c>
      <c r="X4800" s="117" t="s">
        <v>687</v>
      </c>
    </row>
    <row r="4801" spans="4:24" x14ac:dyDescent="0.25">
      <c r="D4801" s="117" t="s">
        <v>687</v>
      </c>
      <c r="E4801" s="117" t="s">
        <v>687</v>
      </c>
      <c r="F4801" s="117" t="s">
        <v>687</v>
      </c>
      <c r="G4801" s="117" t="s">
        <v>687</v>
      </c>
      <c r="H4801" s="434" t="s">
        <v>687</v>
      </c>
      <c r="W4801" s="117" t="s">
        <v>687</v>
      </c>
      <c r="X4801" s="117" t="s">
        <v>687</v>
      </c>
    </row>
    <row r="4802" spans="4:24" x14ac:dyDescent="0.25">
      <c r="D4802" s="117" t="s">
        <v>687</v>
      </c>
      <c r="E4802" s="117" t="s">
        <v>687</v>
      </c>
      <c r="F4802" s="117" t="s">
        <v>687</v>
      </c>
      <c r="G4802" s="117" t="s">
        <v>687</v>
      </c>
      <c r="H4802" s="434" t="s">
        <v>687</v>
      </c>
      <c r="W4802" s="117" t="s">
        <v>687</v>
      </c>
      <c r="X4802" s="117" t="s">
        <v>687</v>
      </c>
    </row>
    <row r="4803" spans="4:24" x14ac:dyDescent="0.25">
      <c r="D4803" s="117" t="s">
        <v>687</v>
      </c>
      <c r="E4803" s="117" t="s">
        <v>687</v>
      </c>
      <c r="F4803" s="117" t="s">
        <v>687</v>
      </c>
      <c r="G4803" s="117" t="s">
        <v>687</v>
      </c>
      <c r="H4803" s="434" t="s">
        <v>687</v>
      </c>
      <c r="W4803" s="117" t="s">
        <v>687</v>
      </c>
      <c r="X4803" s="117" t="s">
        <v>687</v>
      </c>
    </row>
    <row r="4804" spans="4:24" x14ac:dyDescent="0.25">
      <c r="D4804" s="117" t="s">
        <v>687</v>
      </c>
      <c r="E4804" s="117" t="s">
        <v>687</v>
      </c>
      <c r="F4804" s="117" t="s">
        <v>687</v>
      </c>
      <c r="G4804" s="117" t="s">
        <v>687</v>
      </c>
      <c r="H4804" s="434" t="s">
        <v>687</v>
      </c>
      <c r="W4804" s="117" t="s">
        <v>687</v>
      </c>
      <c r="X4804" s="117" t="s">
        <v>687</v>
      </c>
    </row>
    <row r="4805" spans="4:24" x14ac:dyDescent="0.25">
      <c r="D4805" s="117" t="s">
        <v>687</v>
      </c>
      <c r="E4805" s="117" t="s">
        <v>687</v>
      </c>
      <c r="F4805" s="117" t="s">
        <v>687</v>
      </c>
      <c r="G4805" s="117" t="s">
        <v>687</v>
      </c>
      <c r="H4805" s="434" t="s">
        <v>687</v>
      </c>
      <c r="W4805" s="117" t="s">
        <v>687</v>
      </c>
      <c r="X4805" s="117" t="s">
        <v>687</v>
      </c>
    </row>
    <row r="4806" spans="4:24" x14ac:dyDescent="0.25">
      <c r="D4806" s="117" t="s">
        <v>687</v>
      </c>
      <c r="E4806" s="117" t="s">
        <v>687</v>
      </c>
      <c r="F4806" s="117" t="s">
        <v>687</v>
      </c>
      <c r="G4806" s="117" t="s">
        <v>687</v>
      </c>
      <c r="H4806" s="434" t="s">
        <v>687</v>
      </c>
      <c r="W4806" s="117" t="s">
        <v>687</v>
      </c>
      <c r="X4806" s="117" t="s">
        <v>687</v>
      </c>
    </row>
    <row r="4807" spans="4:24" x14ac:dyDescent="0.25">
      <c r="D4807" s="117" t="s">
        <v>687</v>
      </c>
      <c r="E4807" s="117" t="s">
        <v>687</v>
      </c>
      <c r="F4807" s="117" t="s">
        <v>687</v>
      </c>
      <c r="G4807" s="117" t="s">
        <v>687</v>
      </c>
      <c r="H4807" s="434" t="s">
        <v>687</v>
      </c>
      <c r="W4807" s="117" t="s">
        <v>687</v>
      </c>
      <c r="X4807" s="117" t="s">
        <v>687</v>
      </c>
    </row>
    <row r="4808" spans="4:24" x14ac:dyDescent="0.25">
      <c r="D4808" s="117" t="s">
        <v>687</v>
      </c>
      <c r="E4808" s="117" t="s">
        <v>687</v>
      </c>
      <c r="F4808" s="117" t="s">
        <v>687</v>
      </c>
      <c r="G4808" s="117" t="s">
        <v>687</v>
      </c>
      <c r="H4808" s="434" t="s">
        <v>687</v>
      </c>
      <c r="W4808" s="117" t="s">
        <v>687</v>
      </c>
      <c r="X4808" s="117" t="s">
        <v>687</v>
      </c>
    </row>
    <row r="4809" spans="4:24" x14ac:dyDescent="0.25">
      <c r="D4809" s="117" t="s">
        <v>687</v>
      </c>
      <c r="E4809" s="117" t="s">
        <v>687</v>
      </c>
      <c r="F4809" s="117" t="s">
        <v>687</v>
      </c>
      <c r="G4809" s="117" t="s">
        <v>687</v>
      </c>
      <c r="H4809" s="434" t="s">
        <v>687</v>
      </c>
      <c r="W4809" s="117" t="s">
        <v>687</v>
      </c>
      <c r="X4809" s="117" t="s">
        <v>687</v>
      </c>
    </row>
    <row r="4810" spans="4:24" x14ac:dyDescent="0.25">
      <c r="D4810" s="117" t="s">
        <v>687</v>
      </c>
      <c r="E4810" s="117" t="s">
        <v>687</v>
      </c>
      <c r="F4810" s="117" t="s">
        <v>687</v>
      </c>
      <c r="G4810" s="117" t="s">
        <v>687</v>
      </c>
      <c r="H4810" s="434" t="s">
        <v>687</v>
      </c>
      <c r="W4810" s="117" t="s">
        <v>687</v>
      </c>
      <c r="X4810" s="117" t="s">
        <v>687</v>
      </c>
    </row>
    <row r="4811" spans="4:24" x14ac:dyDescent="0.25">
      <c r="D4811" s="117" t="s">
        <v>687</v>
      </c>
      <c r="E4811" s="117" t="s">
        <v>687</v>
      </c>
      <c r="F4811" s="117" t="s">
        <v>687</v>
      </c>
      <c r="G4811" s="117" t="s">
        <v>687</v>
      </c>
      <c r="H4811" s="434" t="s">
        <v>687</v>
      </c>
      <c r="W4811" s="117" t="s">
        <v>687</v>
      </c>
      <c r="X4811" s="117" t="s">
        <v>687</v>
      </c>
    </row>
    <row r="4812" spans="4:24" x14ac:dyDescent="0.25">
      <c r="D4812" s="117" t="s">
        <v>687</v>
      </c>
      <c r="E4812" s="117" t="s">
        <v>687</v>
      </c>
      <c r="F4812" s="117" t="s">
        <v>687</v>
      </c>
      <c r="G4812" s="117" t="s">
        <v>687</v>
      </c>
      <c r="H4812" s="434" t="s">
        <v>687</v>
      </c>
      <c r="W4812" s="117" t="s">
        <v>687</v>
      </c>
      <c r="X4812" s="117" t="s">
        <v>687</v>
      </c>
    </row>
    <row r="4813" spans="4:24" x14ac:dyDescent="0.25">
      <c r="D4813" s="117" t="s">
        <v>687</v>
      </c>
      <c r="E4813" s="117" t="s">
        <v>687</v>
      </c>
      <c r="F4813" s="117" t="s">
        <v>687</v>
      </c>
      <c r="G4813" s="117" t="s">
        <v>687</v>
      </c>
      <c r="H4813" s="434" t="s">
        <v>687</v>
      </c>
      <c r="W4813" s="117" t="s">
        <v>687</v>
      </c>
      <c r="X4813" s="117" t="s">
        <v>687</v>
      </c>
    </row>
    <row r="4814" spans="4:24" x14ac:dyDescent="0.25">
      <c r="D4814" s="117" t="s">
        <v>687</v>
      </c>
      <c r="E4814" s="117" t="s">
        <v>687</v>
      </c>
      <c r="F4814" s="117" t="s">
        <v>687</v>
      </c>
      <c r="G4814" s="117" t="s">
        <v>687</v>
      </c>
      <c r="H4814" s="434" t="s">
        <v>687</v>
      </c>
      <c r="W4814" s="117" t="s">
        <v>687</v>
      </c>
      <c r="X4814" s="117" t="s">
        <v>687</v>
      </c>
    </row>
    <row r="4815" spans="4:24" x14ac:dyDescent="0.25">
      <c r="D4815" s="117" t="s">
        <v>687</v>
      </c>
      <c r="E4815" s="117" t="s">
        <v>687</v>
      </c>
      <c r="F4815" s="117" t="s">
        <v>687</v>
      </c>
      <c r="G4815" s="117" t="s">
        <v>687</v>
      </c>
      <c r="H4815" s="434" t="s">
        <v>687</v>
      </c>
      <c r="W4815" s="117" t="s">
        <v>687</v>
      </c>
      <c r="X4815" s="117" t="s">
        <v>687</v>
      </c>
    </row>
    <row r="4816" spans="4:24" x14ac:dyDescent="0.25">
      <c r="D4816" s="117" t="s">
        <v>687</v>
      </c>
      <c r="E4816" s="117" t="s">
        <v>687</v>
      </c>
      <c r="F4816" s="117" t="s">
        <v>687</v>
      </c>
      <c r="G4816" s="117" t="s">
        <v>687</v>
      </c>
      <c r="H4816" s="434" t="s">
        <v>687</v>
      </c>
      <c r="W4816" s="117" t="s">
        <v>687</v>
      </c>
      <c r="X4816" s="117" t="s">
        <v>687</v>
      </c>
    </row>
    <row r="4817" spans="4:24" x14ac:dyDescent="0.25">
      <c r="D4817" s="117" t="s">
        <v>687</v>
      </c>
      <c r="E4817" s="117" t="s">
        <v>687</v>
      </c>
      <c r="F4817" s="117" t="s">
        <v>687</v>
      </c>
      <c r="G4817" s="117" t="s">
        <v>687</v>
      </c>
      <c r="H4817" s="434" t="s">
        <v>687</v>
      </c>
      <c r="W4817" s="117" t="s">
        <v>687</v>
      </c>
      <c r="X4817" s="117" t="s">
        <v>687</v>
      </c>
    </row>
    <row r="4818" spans="4:24" x14ac:dyDescent="0.25">
      <c r="D4818" s="117" t="s">
        <v>687</v>
      </c>
      <c r="E4818" s="117" t="s">
        <v>687</v>
      </c>
      <c r="F4818" s="117" t="s">
        <v>687</v>
      </c>
      <c r="G4818" s="117" t="s">
        <v>687</v>
      </c>
      <c r="H4818" s="434" t="s">
        <v>687</v>
      </c>
      <c r="W4818" s="117" t="s">
        <v>687</v>
      </c>
      <c r="X4818" s="117" t="s">
        <v>687</v>
      </c>
    </row>
    <row r="4819" spans="4:24" x14ac:dyDescent="0.25">
      <c r="D4819" s="117" t="s">
        <v>687</v>
      </c>
      <c r="E4819" s="117" t="s">
        <v>687</v>
      </c>
      <c r="F4819" s="117" t="s">
        <v>687</v>
      </c>
      <c r="G4819" s="117" t="s">
        <v>687</v>
      </c>
      <c r="H4819" s="434" t="s">
        <v>687</v>
      </c>
      <c r="W4819" s="117" t="s">
        <v>687</v>
      </c>
      <c r="X4819" s="117" t="s">
        <v>687</v>
      </c>
    </row>
    <row r="4820" spans="4:24" x14ac:dyDescent="0.25">
      <c r="D4820" s="117" t="s">
        <v>687</v>
      </c>
      <c r="E4820" s="117" t="s">
        <v>687</v>
      </c>
      <c r="F4820" s="117" t="s">
        <v>687</v>
      </c>
      <c r="G4820" s="117" t="s">
        <v>687</v>
      </c>
      <c r="H4820" s="434" t="s">
        <v>687</v>
      </c>
      <c r="W4820" s="117" t="s">
        <v>687</v>
      </c>
      <c r="X4820" s="117" t="s">
        <v>687</v>
      </c>
    </row>
    <row r="4821" spans="4:24" x14ac:dyDescent="0.25">
      <c r="D4821" s="117" t="s">
        <v>687</v>
      </c>
      <c r="E4821" s="117" t="s">
        <v>687</v>
      </c>
      <c r="F4821" s="117" t="s">
        <v>687</v>
      </c>
      <c r="G4821" s="117" t="s">
        <v>687</v>
      </c>
      <c r="H4821" s="434" t="s">
        <v>687</v>
      </c>
      <c r="W4821" s="117" t="s">
        <v>687</v>
      </c>
      <c r="X4821" s="117" t="s">
        <v>687</v>
      </c>
    </row>
    <row r="4822" spans="4:24" x14ac:dyDescent="0.25">
      <c r="D4822" s="117" t="s">
        <v>687</v>
      </c>
      <c r="E4822" s="117" t="s">
        <v>687</v>
      </c>
      <c r="F4822" s="117" t="s">
        <v>687</v>
      </c>
      <c r="G4822" s="117" t="s">
        <v>687</v>
      </c>
      <c r="H4822" s="434" t="s">
        <v>687</v>
      </c>
      <c r="W4822" s="117" t="s">
        <v>687</v>
      </c>
      <c r="X4822" s="117" t="s">
        <v>687</v>
      </c>
    </row>
    <row r="4823" spans="4:24" x14ac:dyDescent="0.25">
      <c r="D4823" s="117" t="s">
        <v>687</v>
      </c>
      <c r="E4823" s="117" t="s">
        <v>687</v>
      </c>
      <c r="F4823" s="117" t="s">
        <v>687</v>
      </c>
      <c r="G4823" s="117" t="s">
        <v>687</v>
      </c>
      <c r="H4823" s="434" t="s">
        <v>687</v>
      </c>
      <c r="W4823" s="117" t="s">
        <v>687</v>
      </c>
      <c r="X4823" s="117" t="s">
        <v>687</v>
      </c>
    </row>
    <row r="4824" spans="4:24" x14ac:dyDescent="0.25">
      <c r="D4824" s="117" t="s">
        <v>687</v>
      </c>
      <c r="E4824" s="117" t="s">
        <v>687</v>
      </c>
      <c r="F4824" s="117" t="s">
        <v>687</v>
      </c>
      <c r="G4824" s="117" t="s">
        <v>687</v>
      </c>
      <c r="H4824" s="434" t="s">
        <v>687</v>
      </c>
      <c r="W4824" s="117" t="s">
        <v>687</v>
      </c>
      <c r="X4824" s="117" t="s">
        <v>687</v>
      </c>
    </row>
    <row r="4825" spans="4:24" x14ac:dyDescent="0.25">
      <c r="D4825" s="117" t="s">
        <v>687</v>
      </c>
      <c r="E4825" s="117" t="s">
        <v>687</v>
      </c>
      <c r="F4825" s="117" t="s">
        <v>687</v>
      </c>
      <c r="G4825" s="117" t="s">
        <v>687</v>
      </c>
      <c r="H4825" s="434" t="s">
        <v>687</v>
      </c>
      <c r="W4825" s="117" t="s">
        <v>687</v>
      </c>
      <c r="X4825" s="117" t="s">
        <v>687</v>
      </c>
    </row>
    <row r="4826" spans="4:24" x14ac:dyDescent="0.25">
      <c r="D4826" s="117" t="s">
        <v>687</v>
      </c>
      <c r="E4826" s="117" t="s">
        <v>687</v>
      </c>
      <c r="F4826" s="117" t="s">
        <v>687</v>
      </c>
      <c r="G4826" s="117" t="s">
        <v>687</v>
      </c>
      <c r="H4826" s="434" t="s">
        <v>687</v>
      </c>
      <c r="W4826" s="117" t="s">
        <v>687</v>
      </c>
      <c r="X4826" s="117" t="s">
        <v>687</v>
      </c>
    </row>
    <row r="4827" spans="4:24" x14ac:dyDescent="0.25">
      <c r="D4827" s="117" t="s">
        <v>687</v>
      </c>
      <c r="E4827" s="117" t="s">
        <v>687</v>
      </c>
      <c r="F4827" s="117" t="s">
        <v>687</v>
      </c>
      <c r="G4827" s="117" t="s">
        <v>687</v>
      </c>
      <c r="H4827" s="434" t="s">
        <v>687</v>
      </c>
      <c r="W4827" s="117" t="s">
        <v>687</v>
      </c>
      <c r="X4827" s="117" t="s">
        <v>687</v>
      </c>
    </row>
    <row r="4828" spans="4:24" x14ac:dyDescent="0.25">
      <c r="D4828" s="117" t="s">
        <v>687</v>
      </c>
      <c r="E4828" s="117" t="s">
        <v>687</v>
      </c>
      <c r="F4828" s="117" t="s">
        <v>687</v>
      </c>
      <c r="G4828" s="117" t="s">
        <v>687</v>
      </c>
      <c r="H4828" s="434" t="s">
        <v>687</v>
      </c>
      <c r="W4828" s="117" t="s">
        <v>687</v>
      </c>
      <c r="X4828" s="117" t="s">
        <v>687</v>
      </c>
    </row>
    <row r="4829" spans="4:24" x14ac:dyDescent="0.25">
      <c r="D4829" s="117" t="s">
        <v>687</v>
      </c>
      <c r="E4829" s="117" t="s">
        <v>687</v>
      </c>
      <c r="F4829" s="117" t="s">
        <v>687</v>
      </c>
      <c r="G4829" s="117" t="s">
        <v>687</v>
      </c>
      <c r="H4829" s="434" t="s">
        <v>687</v>
      </c>
      <c r="W4829" s="117" t="s">
        <v>687</v>
      </c>
      <c r="X4829" s="117" t="s">
        <v>687</v>
      </c>
    </row>
    <row r="4830" spans="4:24" x14ac:dyDescent="0.25">
      <c r="D4830" s="117" t="s">
        <v>687</v>
      </c>
      <c r="E4830" s="117" t="s">
        <v>687</v>
      </c>
      <c r="F4830" s="117" t="s">
        <v>687</v>
      </c>
      <c r="G4830" s="117" t="s">
        <v>687</v>
      </c>
      <c r="H4830" s="434" t="s">
        <v>687</v>
      </c>
      <c r="W4830" s="117" t="s">
        <v>687</v>
      </c>
      <c r="X4830" s="117" t="s">
        <v>687</v>
      </c>
    </row>
    <row r="4831" spans="4:24" x14ac:dyDescent="0.25">
      <c r="D4831" s="117" t="s">
        <v>687</v>
      </c>
      <c r="E4831" s="117" t="s">
        <v>687</v>
      </c>
      <c r="F4831" s="117" t="s">
        <v>687</v>
      </c>
      <c r="G4831" s="117" t="s">
        <v>687</v>
      </c>
      <c r="H4831" s="434" t="s">
        <v>687</v>
      </c>
      <c r="W4831" s="117" t="s">
        <v>687</v>
      </c>
      <c r="X4831" s="117" t="s">
        <v>687</v>
      </c>
    </row>
    <row r="4832" spans="4:24" x14ac:dyDescent="0.25">
      <c r="D4832" s="117" t="s">
        <v>687</v>
      </c>
      <c r="E4832" s="117" t="s">
        <v>687</v>
      </c>
      <c r="F4832" s="117" t="s">
        <v>687</v>
      </c>
      <c r="G4832" s="117" t="s">
        <v>687</v>
      </c>
      <c r="H4832" s="434" t="s">
        <v>687</v>
      </c>
      <c r="W4832" s="117" t="s">
        <v>687</v>
      </c>
      <c r="X4832" s="117" t="s">
        <v>687</v>
      </c>
    </row>
    <row r="4833" spans="4:24" x14ac:dyDescent="0.25">
      <c r="D4833" s="117" t="s">
        <v>687</v>
      </c>
      <c r="E4833" s="117" t="s">
        <v>687</v>
      </c>
      <c r="F4833" s="117" t="s">
        <v>687</v>
      </c>
      <c r="G4833" s="117" t="s">
        <v>687</v>
      </c>
      <c r="H4833" s="434" t="s">
        <v>687</v>
      </c>
      <c r="W4833" s="117" t="s">
        <v>687</v>
      </c>
      <c r="X4833" s="117" t="s">
        <v>687</v>
      </c>
    </row>
    <row r="4834" spans="4:24" x14ac:dyDescent="0.25">
      <c r="D4834" s="117" t="s">
        <v>687</v>
      </c>
      <c r="E4834" s="117" t="s">
        <v>687</v>
      </c>
      <c r="F4834" s="117" t="s">
        <v>687</v>
      </c>
      <c r="G4834" s="117" t="s">
        <v>687</v>
      </c>
      <c r="H4834" s="434" t="s">
        <v>687</v>
      </c>
      <c r="W4834" s="117" t="s">
        <v>687</v>
      </c>
      <c r="X4834" s="117" t="s">
        <v>687</v>
      </c>
    </row>
    <row r="4835" spans="4:24" x14ac:dyDescent="0.25">
      <c r="D4835" s="117" t="s">
        <v>687</v>
      </c>
      <c r="E4835" s="117" t="s">
        <v>687</v>
      </c>
      <c r="F4835" s="117" t="s">
        <v>687</v>
      </c>
      <c r="G4835" s="117" t="s">
        <v>687</v>
      </c>
      <c r="H4835" s="434" t="s">
        <v>687</v>
      </c>
      <c r="W4835" s="117" t="s">
        <v>687</v>
      </c>
      <c r="X4835" s="117" t="s">
        <v>687</v>
      </c>
    </row>
    <row r="4836" spans="4:24" x14ac:dyDescent="0.25">
      <c r="D4836" s="117" t="s">
        <v>687</v>
      </c>
      <c r="E4836" s="117" t="s">
        <v>687</v>
      </c>
      <c r="F4836" s="117" t="s">
        <v>687</v>
      </c>
      <c r="G4836" s="117" t="s">
        <v>687</v>
      </c>
      <c r="H4836" s="434" t="s">
        <v>687</v>
      </c>
      <c r="W4836" s="117" t="s">
        <v>687</v>
      </c>
      <c r="X4836" s="117" t="s">
        <v>687</v>
      </c>
    </row>
    <row r="4837" spans="4:24" x14ac:dyDescent="0.25">
      <c r="D4837" s="117" t="s">
        <v>687</v>
      </c>
      <c r="E4837" s="117" t="s">
        <v>687</v>
      </c>
      <c r="F4837" s="117" t="s">
        <v>687</v>
      </c>
      <c r="G4837" s="117" t="s">
        <v>687</v>
      </c>
      <c r="H4837" s="434" t="s">
        <v>687</v>
      </c>
      <c r="W4837" s="117" t="s">
        <v>687</v>
      </c>
      <c r="X4837" s="117" t="s">
        <v>687</v>
      </c>
    </row>
    <row r="4838" spans="4:24" x14ac:dyDescent="0.25">
      <c r="D4838" s="117" t="s">
        <v>687</v>
      </c>
      <c r="E4838" s="117" t="s">
        <v>687</v>
      </c>
      <c r="F4838" s="117" t="s">
        <v>687</v>
      </c>
      <c r="G4838" s="117" t="s">
        <v>687</v>
      </c>
      <c r="H4838" s="434" t="s">
        <v>687</v>
      </c>
      <c r="W4838" s="117" t="s">
        <v>687</v>
      </c>
      <c r="X4838" s="117" t="s">
        <v>687</v>
      </c>
    </row>
    <row r="4839" spans="4:24" x14ac:dyDescent="0.25">
      <c r="D4839" s="117" t="s">
        <v>687</v>
      </c>
      <c r="E4839" s="117" t="s">
        <v>687</v>
      </c>
      <c r="F4839" s="117" t="s">
        <v>687</v>
      </c>
      <c r="G4839" s="117" t="s">
        <v>687</v>
      </c>
      <c r="H4839" s="434" t="s">
        <v>687</v>
      </c>
      <c r="W4839" s="117" t="s">
        <v>687</v>
      </c>
      <c r="X4839" s="117" t="s">
        <v>687</v>
      </c>
    </row>
    <row r="4840" spans="4:24" x14ac:dyDescent="0.25">
      <c r="D4840" s="117" t="s">
        <v>687</v>
      </c>
      <c r="E4840" s="117" t="s">
        <v>687</v>
      </c>
      <c r="F4840" s="117" t="s">
        <v>687</v>
      </c>
      <c r="G4840" s="117" t="s">
        <v>687</v>
      </c>
      <c r="H4840" s="434" t="s">
        <v>687</v>
      </c>
      <c r="W4840" s="117" t="s">
        <v>687</v>
      </c>
      <c r="X4840" s="117" t="s">
        <v>687</v>
      </c>
    </row>
    <row r="4841" spans="4:24" x14ac:dyDescent="0.25">
      <c r="D4841" s="117" t="s">
        <v>687</v>
      </c>
      <c r="E4841" s="117" t="s">
        <v>687</v>
      </c>
      <c r="F4841" s="117" t="s">
        <v>687</v>
      </c>
      <c r="G4841" s="117" t="s">
        <v>687</v>
      </c>
      <c r="H4841" s="434" t="s">
        <v>687</v>
      </c>
      <c r="W4841" s="117" t="s">
        <v>687</v>
      </c>
      <c r="X4841" s="117" t="s">
        <v>687</v>
      </c>
    </row>
    <row r="4842" spans="4:24" x14ac:dyDescent="0.25">
      <c r="D4842" s="117" t="s">
        <v>687</v>
      </c>
      <c r="E4842" s="117" t="s">
        <v>687</v>
      </c>
      <c r="F4842" s="117" t="s">
        <v>687</v>
      </c>
      <c r="G4842" s="117" t="s">
        <v>687</v>
      </c>
      <c r="H4842" s="434" t="s">
        <v>687</v>
      </c>
      <c r="W4842" s="117" t="s">
        <v>687</v>
      </c>
      <c r="X4842" s="117" t="s">
        <v>687</v>
      </c>
    </row>
    <row r="4843" spans="4:24" x14ac:dyDescent="0.25">
      <c r="D4843" s="117" t="s">
        <v>687</v>
      </c>
      <c r="E4843" s="117" t="s">
        <v>687</v>
      </c>
      <c r="F4843" s="117" t="s">
        <v>687</v>
      </c>
      <c r="G4843" s="117" t="s">
        <v>687</v>
      </c>
      <c r="H4843" s="434" t="s">
        <v>687</v>
      </c>
      <c r="W4843" s="117" t="s">
        <v>687</v>
      </c>
      <c r="X4843" s="117" t="s">
        <v>687</v>
      </c>
    </row>
    <row r="4844" spans="4:24" x14ac:dyDescent="0.25">
      <c r="D4844" s="117" t="s">
        <v>687</v>
      </c>
      <c r="E4844" s="117" t="s">
        <v>687</v>
      </c>
      <c r="F4844" s="117" t="s">
        <v>687</v>
      </c>
      <c r="G4844" s="117" t="s">
        <v>687</v>
      </c>
      <c r="H4844" s="434" t="s">
        <v>687</v>
      </c>
      <c r="W4844" s="117" t="s">
        <v>687</v>
      </c>
      <c r="X4844" s="117" t="s">
        <v>687</v>
      </c>
    </row>
    <row r="4845" spans="4:24" x14ac:dyDescent="0.25">
      <c r="D4845" s="117" t="s">
        <v>687</v>
      </c>
      <c r="E4845" s="117" t="s">
        <v>687</v>
      </c>
      <c r="F4845" s="117" t="s">
        <v>687</v>
      </c>
      <c r="G4845" s="117" t="s">
        <v>687</v>
      </c>
      <c r="H4845" s="434" t="s">
        <v>687</v>
      </c>
      <c r="W4845" s="117" t="s">
        <v>687</v>
      </c>
      <c r="X4845" s="117" t="s">
        <v>687</v>
      </c>
    </row>
    <row r="4846" spans="4:24" x14ac:dyDescent="0.25">
      <c r="D4846" s="117" t="s">
        <v>687</v>
      </c>
      <c r="E4846" s="117" t="s">
        <v>687</v>
      </c>
      <c r="F4846" s="117" t="s">
        <v>687</v>
      </c>
      <c r="G4846" s="117" t="s">
        <v>687</v>
      </c>
      <c r="H4846" s="434" t="s">
        <v>687</v>
      </c>
      <c r="W4846" s="117" t="s">
        <v>687</v>
      </c>
      <c r="X4846" s="117" t="s">
        <v>687</v>
      </c>
    </row>
    <row r="4847" spans="4:24" x14ac:dyDescent="0.25">
      <c r="D4847" s="117" t="s">
        <v>687</v>
      </c>
      <c r="E4847" s="117" t="s">
        <v>687</v>
      </c>
      <c r="F4847" s="117" t="s">
        <v>687</v>
      </c>
      <c r="G4847" s="117" t="s">
        <v>687</v>
      </c>
      <c r="H4847" s="434" t="s">
        <v>687</v>
      </c>
      <c r="W4847" s="117" t="s">
        <v>687</v>
      </c>
      <c r="X4847" s="117" t="s">
        <v>687</v>
      </c>
    </row>
    <row r="4848" spans="4:24" x14ac:dyDescent="0.25">
      <c r="D4848" s="117" t="s">
        <v>687</v>
      </c>
      <c r="E4848" s="117" t="s">
        <v>687</v>
      </c>
      <c r="F4848" s="117" t="s">
        <v>687</v>
      </c>
      <c r="G4848" s="117" t="s">
        <v>687</v>
      </c>
      <c r="H4848" s="434" t="s">
        <v>687</v>
      </c>
      <c r="W4848" s="117" t="s">
        <v>687</v>
      </c>
      <c r="X4848" s="117" t="s">
        <v>687</v>
      </c>
    </row>
    <row r="4849" spans="4:24" x14ac:dyDescent="0.25">
      <c r="D4849" s="117" t="s">
        <v>687</v>
      </c>
      <c r="E4849" s="117" t="s">
        <v>687</v>
      </c>
      <c r="F4849" s="117" t="s">
        <v>687</v>
      </c>
      <c r="G4849" s="117" t="s">
        <v>687</v>
      </c>
      <c r="H4849" s="434" t="s">
        <v>687</v>
      </c>
      <c r="W4849" s="117" t="s">
        <v>687</v>
      </c>
      <c r="X4849" s="117" t="s">
        <v>687</v>
      </c>
    </row>
    <row r="4850" spans="4:24" x14ac:dyDescent="0.25">
      <c r="D4850" s="117" t="s">
        <v>687</v>
      </c>
      <c r="E4850" s="117" t="s">
        <v>687</v>
      </c>
      <c r="F4850" s="117" t="s">
        <v>687</v>
      </c>
      <c r="G4850" s="117" t="s">
        <v>687</v>
      </c>
      <c r="H4850" s="434" t="s">
        <v>687</v>
      </c>
      <c r="W4850" s="117" t="s">
        <v>687</v>
      </c>
      <c r="X4850" s="117" t="s">
        <v>687</v>
      </c>
    </row>
    <row r="4851" spans="4:24" x14ac:dyDescent="0.25">
      <c r="D4851" s="117" t="s">
        <v>687</v>
      </c>
      <c r="E4851" s="117" t="s">
        <v>687</v>
      </c>
      <c r="F4851" s="117" t="s">
        <v>687</v>
      </c>
      <c r="G4851" s="117" t="s">
        <v>687</v>
      </c>
      <c r="H4851" s="434" t="s">
        <v>687</v>
      </c>
      <c r="W4851" s="117" t="s">
        <v>687</v>
      </c>
      <c r="X4851" s="117" t="s">
        <v>687</v>
      </c>
    </row>
    <row r="4852" spans="4:24" x14ac:dyDescent="0.25">
      <c r="D4852" s="117" t="s">
        <v>687</v>
      </c>
      <c r="E4852" s="117" t="s">
        <v>687</v>
      </c>
      <c r="F4852" s="117" t="s">
        <v>687</v>
      </c>
      <c r="G4852" s="117" t="s">
        <v>687</v>
      </c>
      <c r="H4852" s="434" t="s">
        <v>687</v>
      </c>
      <c r="W4852" s="117" t="s">
        <v>687</v>
      </c>
      <c r="X4852" s="117" t="s">
        <v>687</v>
      </c>
    </row>
    <row r="4853" spans="4:24" x14ac:dyDescent="0.25">
      <c r="D4853" s="117" t="s">
        <v>687</v>
      </c>
      <c r="E4853" s="117" t="s">
        <v>687</v>
      </c>
      <c r="F4853" s="117" t="s">
        <v>687</v>
      </c>
      <c r="G4853" s="117" t="s">
        <v>687</v>
      </c>
      <c r="H4853" s="434" t="s">
        <v>687</v>
      </c>
      <c r="W4853" s="117" t="s">
        <v>687</v>
      </c>
      <c r="X4853" s="117" t="s">
        <v>687</v>
      </c>
    </row>
    <row r="4854" spans="4:24" x14ac:dyDescent="0.25">
      <c r="D4854" s="117" t="s">
        <v>687</v>
      </c>
      <c r="E4854" s="117" t="s">
        <v>687</v>
      </c>
      <c r="F4854" s="117" t="s">
        <v>687</v>
      </c>
      <c r="G4854" s="117" t="s">
        <v>687</v>
      </c>
      <c r="H4854" s="434" t="s">
        <v>687</v>
      </c>
      <c r="W4854" s="117" t="s">
        <v>687</v>
      </c>
      <c r="X4854" s="117" t="s">
        <v>687</v>
      </c>
    </row>
    <row r="4855" spans="4:24" x14ac:dyDescent="0.25">
      <c r="D4855" s="117" t="s">
        <v>687</v>
      </c>
      <c r="E4855" s="117" t="s">
        <v>687</v>
      </c>
      <c r="F4855" s="117" t="s">
        <v>687</v>
      </c>
      <c r="G4855" s="117" t="s">
        <v>687</v>
      </c>
      <c r="H4855" s="434" t="s">
        <v>687</v>
      </c>
      <c r="W4855" s="117" t="s">
        <v>687</v>
      </c>
      <c r="X4855" s="117" t="s">
        <v>687</v>
      </c>
    </row>
    <row r="4856" spans="4:24" x14ac:dyDescent="0.25">
      <c r="D4856" s="117" t="s">
        <v>687</v>
      </c>
      <c r="E4856" s="117" t="s">
        <v>687</v>
      </c>
      <c r="F4856" s="117" t="s">
        <v>687</v>
      </c>
      <c r="G4856" s="117" t="s">
        <v>687</v>
      </c>
      <c r="H4856" s="434" t="s">
        <v>687</v>
      </c>
      <c r="W4856" s="117" t="s">
        <v>687</v>
      </c>
      <c r="X4856" s="117" t="s">
        <v>687</v>
      </c>
    </row>
    <row r="4857" spans="4:24" x14ac:dyDescent="0.25">
      <c r="D4857" s="117" t="s">
        <v>687</v>
      </c>
      <c r="E4857" s="117" t="s">
        <v>687</v>
      </c>
      <c r="F4857" s="117" t="s">
        <v>687</v>
      </c>
      <c r="G4857" s="117" t="s">
        <v>687</v>
      </c>
      <c r="H4857" s="434" t="s">
        <v>687</v>
      </c>
      <c r="W4857" s="117" t="s">
        <v>687</v>
      </c>
      <c r="X4857" s="117" t="s">
        <v>687</v>
      </c>
    </row>
    <row r="4858" spans="4:24" x14ac:dyDescent="0.25">
      <c r="D4858" s="117" t="s">
        <v>687</v>
      </c>
      <c r="E4858" s="117" t="s">
        <v>687</v>
      </c>
      <c r="F4858" s="117" t="s">
        <v>687</v>
      </c>
      <c r="G4858" s="117" t="s">
        <v>687</v>
      </c>
      <c r="H4858" s="434" t="s">
        <v>687</v>
      </c>
      <c r="W4858" s="117" t="s">
        <v>687</v>
      </c>
      <c r="X4858" s="117" t="s">
        <v>687</v>
      </c>
    </row>
    <row r="4859" spans="4:24" x14ac:dyDescent="0.25">
      <c r="D4859" s="117" t="s">
        <v>687</v>
      </c>
      <c r="E4859" s="117" t="s">
        <v>687</v>
      </c>
      <c r="F4859" s="117" t="s">
        <v>687</v>
      </c>
      <c r="G4859" s="117" t="s">
        <v>687</v>
      </c>
      <c r="H4859" s="434" t="s">
        <v>687</v>
      </c>
      <c r="W4859" s="117" t="s">
        <v>687</v>
      </c>
      <c r="X4859" s="117" t="s">
        <v>687</v>
      </c>
    </row>
    <row r="4860" spans="4:24" x14ac:dyDescent="0.25">
      <c r="D4860" s="117" t="s">
        <v>687</v>
      </c>
      <c r="E4860" s="117" t="s">
        <v>687</v>
      </c>
      <c r="F4860" s="117" t="s">
        <v>687</v>
      </c>
      <c r="G4860" s="117" t="s">
        <v>687</v>
      </c>
      <c r="H4860" s="434" t="s">
        <v>687</v>
      </c>
      <c r="W4860" s="117" t="s">
        <v>687</v>
      </c>
      <c r="X4860" s="117" t="s">
        <v>687</v>
      </c>
    </row>
    <row r="4861" spans="4:24" x14ac:dyDescent="0.25">
      <c r="D4861" s="117" t="s">
        <v>687</v>
      </c>
      <c r="E4861" s="117" t="s">
        <v>687</v>
      </c>
      <c r="F4861" s="117" t="s">
        <v>687</v>
      </c>
      <c r="G4861" s="117" t="s">
        <v>687</v>
      </c>
      <c r="H4861" s="434" t="s">
        <v>687</v>
      </c>
      <c r="W4861" s="117" t="s">
        <v>687</v>
      </c>
      <c r="X4861" s="117" t="s">
        <v>687</v>
      </c>
    </row>
    <row r="4862" spans="4:24" x14ac:dyDescent="0.25">
      <c r="D4862" s="117" t="s">
        <v>687</v>
      </c>
      <c r="E4862" s="117" t="s">
        <v>687</v>
      </c>
      <c r="F4862" s="117" t="s">
        <v>687</v>
      </c>
      <c r="G4862" s="117" t="s">
        <v>687</v>
      </c>
      <c r="H4862" s="434" t="s">
        <v>687</v>
      </c>
      <c r="W4862" s="117" t="s">
        <v>687</v>
      </c>
      <c r="X4862" s="117" t="s">
        <v>687</v>
      </c>
    </row>
    <row r="4863" spans="4:24" x14ac:dyDescent="0.25">
      <c r="D4863" s="117" t="s">
        <v>687</v>
      </c>
      <c r="E4863" s="117" t="s">
        <v>687</v>
      </c>
      <c r="F4863" s="117" t="s">
        <v>687</v>
      </c>
      <c r="G4863" s="117" t="s">
        <v>687</v>
      </c>
      <c r="H4863" s="434" t="s">
        <v>687</v>
      </c>
      <c r="W4863" s="117" t="s">
        <v>687</v>
      </c>
      <c r="X4863" s="117" t="s">
        <v>687</v>
      </c>
    </row>
    <row r="4864" spans="4:24" x14ac:dyDescent="0.25">
      <c r="D4864" s="117" t="s">
        <v>687</v>
      </c>
      <c r="E4864" s="117" t="s">
        <v>687</v>
      </c>
      <c r="F4864" s="117" t="s">
        <v>687</v>
      </c>
      <c r="G4864" s="117" t="s">
        <v>687</v>
      </c>
      <c r="H4864" s="434" t="s">
        <v>687</v>
      </c>
      <c r="W4864" s="117" t="s">
        <v>687</v>
      </c>
      <c r="X4864" s="117" t="s">
        <v>687</v>
      </c>
    </row>
    <row r="4865" spans="4:24" x14ac:dyDescent="0.25">
      <c r="D4865" s="117" t="s">
        <v>687</v>
      </c>
      <c r="E4865" s="117" t="s">
        <v>687</v>
      </c>
      <c r="F4865" s="117" t="s">
        <v>687</v>
      </c>
      <c r="G4865" s="117" t="s">
        <v>687</v>
      </c>
      <c r="H4865" s="434" t="s">
        <v>687</v>
      </c>
      <c r="W4865" s="117" t="s">
        <v>687</v>
      </c>
      <c r="X4865" s="117" t="s">
        <v>687</v>
      </c>
    </row>
    <row r="4866" spans="4:24" x14ac:dyDescent="0.25">
      <c r="D4866" s="117" t="s">
        <v>687</v>
      </c>
      <c r="E4866" s="117" t="s">
        <v>687</v>
      </c>
      <c r="F4866" s="117" t="s">
        <v>687</v>
      </c>
      <c r="G4866" s="117" t="s">
        <v>687</v>
      </c>
      <c r="H4866" s="434" t="s">
        <v>687</v>
      </c>
      <c r="W4866" s="117" t="s">
        <v>687</v>
      </c>
      <c r="X4866" s="117" t="s">
        <v>687</v>
      </c>
    </row>
    <row r="4867" spans="4:24" x14ac:dyDescent="0.25">
      <c r="D4867" s="117" t="s">
        <v>687</v>
      </c>
      <c r="E4867" s="117" t="s">
        <v>687</v>
      </c>
      <c r="F4867" s="117" t="s">
        <v>687</v>
      </c>
      <c r="G4867" s="117" t="s">
        <v>687</v>
      </c>
      <c r="H4867" s="434" t="s">
        <v>687</v>
      </c>
      <c r="W4867" s="117" t="s">
        <v>687</v>
      </c>
      <c r="X4867" s="117" t="s">
        <v>687</v>
      </c>
    </row>
    <row r="4868" spans="4:24" x14ac:dyDescent="0.25">
      <c r="D4868" s="117" t="s">
        <v>687</v>
      </c>
      <c r="E4868" s="117" t="s">
        <v>687</v>
      </c>
      <c r="F4868" s="117" t="s">
        <v>687</v>
      </c>
      <c r="G4868" s="117" t="s">
        <v>687</v>
      </c>
      <c r="H4868" s="434" t="s">
        <v>687</v>
      </c>
      <c r="W4868" s="117" t="s">
        <v>687</v>
      </c>
      <c r="X4868" s="117" t="s">
        <v>687</v>
      </c>
    </row>
    <row r="4869" spans="4:24" x14ac:dyDescent="0.25">
      <c r="D4869" s="117" t="s">
        <v>687</v>
      </c>
      <c r="E4869" s="117" t="s">
        <v>687</v>
      </c>
      <c r="F4869" s="117" t="s">
        <v>687</v>
      </c>
      <c r="G4869" s="117" t="s">
        <v>687</v>
      </c>
      <c r="H4869" s="434" t="s">
        <v>687</v>
      </c>
      <c r="W4869" s="117" t="s">
        <v>687</v>
      </c>
      <c r="X4869" s="117" t="s">
        <v>687</v>
      </c>
    </row>
    <row r="4870" spans="4:24" x14ac:dyDescent="0.25">
      <c r="D4870" s="117" t="s">
        <v>687</v>
      </c>
      <c r="E4870" s="117" t="s">
        <v>687</v>
      </c>
      <c r="F4870" s="117" t="s">
        <v>687</v>
      </c>
      <c r="G4870" s="117" t="s">
        <v>687</v>
      </c>
      <c r="H4870" s="434" t="s">
        <v>687</v>
      </c>
      <c r="W4870" s="117" t="s">
        <v>687</v>
      </c>
      <c r="X4870" s="117" t="s">
        <v>687</v>
      </c>
    </row>
    <row r="4871" spans="4:24" x14ac:dyDescent="0.25">
      <c r="D4871" s="117" t="s">
        <v>687</v>
      </c>
      <c r="E4871" s="117" t="s">
        <v>687</v>
      </c>
      <c r="F4871" s="117" t="s">
        <v>687</v>
      </c>
      <c r="G4871" s="117" t="s">
        <v>687</v>
      </c>
      <c r="H4871" s="434" t="s">
        <v>687</v>
      </c>
      <c r="W4871" s="117" t="s">
        <v>687</v>
      </c>
      <c r="X4871" s="117" t="s">
        <v>687</v>
      </c>
    </row>
    <row r="4872" spans="4:24" x14ac:dyDescent="0.25">
      <c r="D4872" s="117" t="s">
        <v>687</v>
      </c>
      <c r="E4872" s="117" t="s">
        <v>687</v>
      </c>
      <c r="F4872" s="117" t="s">
        <v>687</v>
      </c>
      <c r="G4872" s="117" t="s">
        <v>687</v>
      </c>
      <c r="H4872" s="434" t="s">
        <v>687</v>
      </c>
      <c r="W4872" s="117" t="s">
        <v>687</v>
      </c>
      <c r="X4872" s="117" t="s">
        <v>687</v>
      </c>
    </row>
    <row r="4873" spans="4:24" x14ac:dyDescent="0.25">
      <c r="D4873" s="117" t="s">
        <v>687</v>
      </c>
      <c r="E4873" s="117" t="s">
        <v>687</v>
      </c>
      <c r="F4873" s="117" t="s">
        <v>687</v>
      </c>
      <c r="G4873" s="117" t="s">
        <v>687</v>
      </c>
      <c r="H4873" s="434" t="s">
        <v>687</v>
      </c>
      <c r="W4873" s="117" t="s">
        <v>687</v>
      </c>
      <c r="X4873" s="117" t="s">
        <v>687</v>
      </c>
    </row>
    <row r="4874" spans="4:24" x14ac:dyDescent="0.25">
      <c r="D4874" s="117" t="s">
        <v>687</v>
      </c>
      <c r="E4874" s="117" t="s">
        <v>687</v>
      </c>
      <c r="F4874" s="117" t="s">
        <v>687</v>
      </c>
      <c r="G4874" s="117" t="s">
        <v>687</v>
      </c>
      <c r="H4874" s="434" t="s">
        <v>687</v>
      </c>
      <c r="W4874" s="117" t="s">
        <v>687</v>
      </c>
      <c r="X4874" s="117" t="s">
        <v>687</v>
      </c>
    </row>
    <row r="4875" spans="4:24" x14ac:dyDescent="0.25">
      <c r="D4875" s="117" t="s">
        <v>687</v>
      </c>
      <c r="E4875" s="117" t="s">
        <v>687</v>
      </c>
      <c r="F4875" s="117" t="s">
        <v>687</v>
      </c>
      <c r="G4875" s="117" t="s">
        <v>687</v>
      </c>
      <c r="H4875" s="434" t="s">
        <v>687</v>
      </c>
      <c r="W4875" s="117" t="s">
        <v>687</v>
      </c>
      <c r="X4875" s="117" t="s">
        <v>687</v>
      </c>
    </row>
    <row r="4876" spans="4:24" x14ac:dyDescent="0.25">
      <c r="D4876" s="117" t="s">
        <v>687</v>
      </c>
      <c r="E4876" s="117" t="s">
        <v>687</v>
      </c>
      <c r="F4876" s="117" t="s">
        <v>687</v>
      </c>
      <c r="G4876" s="117" t="s">
        <v>687</v>
      </c>
      <c r="H4876" s="434" t="s">
        <v>687</v>
      </c>
      <c r="W4876" s="117" t="s">
        <v>687</v>
      </c>
      <c r="X4876" s="117" t="s">
        <v>687</v>
      </c>
    </row>
    <row r="4877" spans="4:24" x14ac:dyDescent="0.25">
      <c r="D4877" s="117" t="s">
        <v>687</v>
      </c>
      <c r="E4877" s="117" t="s">
        <v>687</v>
      </c>
      <c r="F4877" s="117" t="s">
        <v>687</v>
      </c>
      <c r="G4877" s="117" t="s">
        <v>687</v>
      </c>
      <c r="H4877" s="434" t="s">
        <v>687</v>
      </c>
      <c r="W4877" s="117" t="s">
        <v>687</v>
      </c>
      <c r="X4877" s="117" t="s">
        <v>687</v>
      </c>
    </row>
    <row r="4878" spans="4:24" x14ac:dyDescent="0.25">
      <c r="D4878" s="117" t="s">
        <v>687</v>
      </c>
      <c r="E4878" s="117" t="s">
        <v>687</v>
      </c>
      <c r="F4878" s="117" t="s">
        <v>687</v>
      </c>
      <c r="G4878" s="117" t="s">
        <v>687</v>
      </c>
      <c r="H4878" s="434" t="s">
        <v>687</v>
      </c>
      <c r="W4878" s="117" t="s">
        <v>687</v>
      </c>
      <c r="X4878" s="117" t="s">
        <v>687</v>
      </c>
    </row>
    <row r="4879" spans="4:24" x14ac:dyDescent="0.25">
      <c r="D4879" s="117" t="s">
        <v>687</v>
      </c>
      <c r="E4879" s="117" t="s">
        <v>687</v>
      </c>
      <c r="F4879" s="117" t="s">
        <v>687</v>
      </c>
      <c r="G4879" s="117" t="s">
        <v>687</v>
      </c>
      <c r="H4879" s="434" t="s">
        <v>687</v>
      </c>
      <c r="W4879" s="117" t="s">
        <v>687</v>
      </c>
      <c r="X4879" s="117" t="s">
        <v>687</v>
      </c>
    </row>
    <row r="4880" spans="4:24" x14ac:dyDescent="0.25">
      <c r="D4880" s="117" t="s">
        <v>687</v>
      </c>
      <c r="E4880" s="117" t="s">
        <v>687</v>
      </c>
      <c r="F4880" s="117" t="s">
        <v>687</v>
      </c>
      <c r="G4880" s="117" t="s">
        <v>687</v>
      </c>
      <c r="H4880" s="434" t="s">
        <v>687</v>
      </c>
      <c r="W4880" s="117" t="s">
        <v>687</v>
      </c>
      <c r="X4880" s="117" t="s">
        <v>687</v>
      </c>
    </row>
    <row r="4881" spans="4:24" x14ac:dyDescent="0.25">
      <c r="D4881" s="117" t="s">
        <v>687</v>
      </c>
      <c r="E4881" s="117" t="s">
        <v>687</v>
      </c>
      <c r="F4881" s="117" t="s">
        <v>687</v>
      </c>
      <c r="G4881" s="117" t="s">
        <v>687</v>
      </c>
      <c r="H4881" s="434" t="s">
        <v>687</v>
      </c>
      <c r="W4881" s="117" t="s">
        <v>687</v>
      </c>
      <c r="X4881" s="117" t="s">
        <v>687</v>
      </c>
    </row>
    <row r="4882" spans="4:24" x14ac:dyDescent="0.25">
      <c r="D4882" s="117" t="s">
        <v>687</v>
      </c>
      <c r="E4882" s="117" t="s">
        <v>687</v>
      </c>
      <c r="F4882" s="117" t="s">
        <v>687</v>
      </c>
      <c r="G4882" s="117" t="s">
        <v>687</v>
      </c>
      <c r="H4882" s="434" t="s">
        <v>687</v>
      </c>
      <c r="W4882" s="117" t="s">
        <v>687</v>
      </c>
      <c r="X4882" s="117" t="s">
        <v>687</v>
      </c>
    </row>
    <row r="4883" spans="4:24" x14ac:dyDescent="0.25">
      <c r="D4883" s="117" t="s">
        <v>687</v>
      </c>
      <c r="E4883" s="117" t="s">
        <v>687</v>
      </c>
      <c r="F4883" s="117" t="s">
        <v>687</v>
      </c>
      <c r="G4883" s="117" t="s">
        <v>687</v>
      </c>
      <c r="H4883" s="434" t="s">
        <v>687</v>
      </c>
      <c r="W4883" s="117" t="s">
        <v>687</v>
      </c>
      <c r="X4883" s="117" t="s">
        <v>687</v>
      </c>
    </row>
    <row r="4884" spans="4:24" x14ac:dyDescent="0.25">
      <c r="D4884" s="117" t="s">
        <v>687</v>
      </c>
      <c r="E4884" s="117" t="s">
        <v>687</v>
      </c>
      <c r="F4884" s="117" t="s">
        <v>687</v>
      </c>
      <c r="G4884" s="117" t="s">
        <v>687</v>
      </c>
      <c r="H4884" s="434" t="s">
        <v>687</v>
      </c>
      <c r="W4884" s="117" t="s">
        <v>687</v>
      </c>
      <c r="X4884" s="117" t="s">
        <v>687</v>
      </c>
    </row>
    <row r="4885" spans="4:24" x14ac:dyDescent="0.25">
      <c r="D4885" s="117" t="s">
        <v>687</v>
      </c>
      <c r="E4885" s="117" t="s">
        <v>687</v>
      </c>
      <c r="F4885" s="117" t="s">
        <v>687</v>
      </c>
      <c r="G4885" s="117" t="s">
        <v>687</v>
      </c>
      <c r="H4885" s="434" t="s">
        <v>687</v>
      </c>
      <c r="W4885" s="117" t="s">
        <v>687</v>
      </c>
      <c r="X4885" s="117" t="s">
        <v>687</v>
      </c>
    </row>
    <row r="4886" spans="4:24" x14ac:dyDescent="0.25">
      <c r="D4886" s="117" t="s">
        <v>687</v>
      </c>
      <c r="E4886" s="117" t="s">
        <v>687</v>
      </c>
      <c r="F4886" s="117" t="s">
        <v>687</v>
      </c>
      <c r="G4886" s="117" t="s">
        <v>687</v>
      </c>
      <c r="H4886" s="434" t="s">
        <v>687</v>
      </c>
      <c r="W4886" s="117" t="s">
        <v>687</v>
      </c>
      <c r="X4886" s="117" t="s">
        <v>687</v>
      </c>
    </row>
    <row r="4887" spans="4:24" x14ac:dyDescent="0.25">
      <c r="D4887" s="117" t="s">
        <v>687</v>
      </c>
      <c r="E4887" s="117" t="s">
        <v>687</v>
      </c>
      <c r="F4887" s="117" t="s">
        <v>687</v>
      </c>
      <c r="G4887" s="117" t="s">
        <v>687</v>
      </c>
      <c r="H4887" s="434" t="s">
        <v>687</v>
      </c>
      <c r="W4887" s="117" t="s">
        <v>687</v>
      </c>
      <c r="X4887" s="117" t="s">
        <v>687</v>
      </c>
    </row>
    <row r="4888" spans="4:24" x14ac:dyDescent="0.25">
      <c r="D4888" s="117" t="s">
        <v>687</v>
      </c>
      <c r="E4888" s="117" t="s">
        <v>687</v>
      </c>
      <c r="F4888" s="117" t="s">
        <v>687</v>
      </c>
      <c r="G4888" s="117" t="s">
        <v>687</v>
      </c>
      <c r="H4888" s="434" t="s">
        <v>687</v>
      </c>
      <c r="W4888" s="117" t="s">
        <v>687</v>
      </c>
      <c r="X4888" s="117" t="s">
        <v>687</v>
      </c>
    </row>
    <row r="4889" spans="4:24" x14ac:dyDescent="0.25">
      <c r="D4889" s="117" t="s">
        <v>687</v>
      </c>
      <c r="E4889" s="117" t="s">
        <v>687</v>
      </c>
      <c r="F4889" s="117" t="s">
        <v>687</v>
      </c>
      <c r="G4889" s="117" t="s">
        <v>687</v>
      </c>
      <c r="H4889" s="434" t="s">
        <v>687</v>
      </c>
      <c r="W4889" s="117" t="s">
        <v>687</v>
      </c>
      <c r="X4889" s="117" t="s">
        <v>687</v>
      </c>
    </row>
    <row r="4890" spans="4:24" x14ac:dyDescent="0.25">
      <c r="D4890" s="117" t="s">
        <v>687</v>
      </c>
      <c r="E4890" s="117" t="s">
        <v>687</v>
      </c>
      <c r="F4890" s="117" t="s">
        <v>687</v>
      </c>
      <c r="G4890" s="117" t="s">
        <v>687</v>
      </c>
      <c r="H4890" s="434" t="s">
        <v>687</v>
      </c>
      <c r="W4890" s="117" t="s">
        <v>687</v>
      </c>
      <c r="X4890" s="117" t="s">
        <v>687</v>
      </c>
    </row>
    <row r="4891" spans="4:24" x14ac:dyDescent="0.25">
      <c r="D4891" s="117" t="s">
        <v>687</v>
      </c>
      <c r="E4891" s="117" t="s">
        <v>687</v>
      </c>
      <c r="F4891" s="117" t="s">
        <v>687</v>
      </c>
      <c r="G4891" s="117" t="s">
        <v>687</v>
      </c>
      <c r="H4891" s="434" t="s">
        <v>687</v>
      </c>
      <c r="W4891" s="117" t="s">
        <v>687</v>
      </c>
      <c r="X4891" s="117" t="s">
        <v>687</v>
      </c>
    </row>
    <row r="4892" spans="4:24" x14ac:dyDescent="0.25">
      <c r="D4892" s="117" t="s">
        <v>687</v>
      </c>
      <c r="E4892" s="117" t="s">
        <v>687</v>
      </c>
      <c r="F4892" s="117" t="s">
        <v>687</v>
      </c>
      <c r="G4892" s="117" t="s">
        <v>687</v>
      </c>
      <c r="H4892" s="434" t="s">
        <v>687</v>
      </c>
      <c r="W4892" s="117" t="s">
        <v>687</v>
      </c>
      <c r="X4892" s="117" t="s">
        <v>687</v>
      </c>
    </row>
    <row r="4893" spans="4:24" x14ac:dyDescent="0.25">
      <c r="D4893" s="117" t="s">
        <v>687</v>
      </c>
      <c r="E4893" s="117" t="s">
        <v>687</v>
      </c>
      <c r="F4893" s="117" t="s">
        <v>687</v>
      </c>
      <c r="G4893" s="117" t="s">
        <v>687</v>
      </c>
      <c r="H4893" s="434" t="s">
        <v>687</v>
      </c>
      <c r="W4893" s="117" t="s">
        <v>687</v>
      </c>
      <c r="X4893" s="117" t="s">
        <v>687</v>
      </c>
    </row>
    <row r="4894" spans="4:24" x14ac:dyDescent="0.25">
      <c r="D4894" s="117" t="s">
        <v>687</v>
      </c>
      <c r="E4894" s="117" t="s">
        <v>687</v>
      </c>
      <c r="F4894" s="117" t="s">
        <v>687</v>
      </c>
      <c r="G4894" s="117" t="s">
        <v>687</v>
      </c>
      <c r="H4894" s="434" t="s">
        <v>687</v>
      </c>
      <c r="W4894" s="117" t="s">
        <v>687</v>
      </c>
      <c r="X4894" s="117" t="s">
        <v>687</v>
      </c>
    </row>
    <row r="4895" spans="4:24" x14ac:dyDescent="0.25">
      <c r="D4895" s="117" t="s">
        <v>687</v>
      </c>
      <c r="E4895" s="117" t="s">
        <v>687</v>
      </c>
      <c r="F4895" s="117" t="s">
        <v>687</v>
      </c>
      <c r="G4895" s="117" t="s">
        <v>687</v>
      </c>
      <c r="H4895" s="434" t="s">
        <v>687</v>
      </c>
      <c r="W4895" s="117" t="s">
        <v>687</v>
      </c>
      <c r="X4895" s="117" t="s">
        <v>687</v>
      </c>
    </row>
    <row r="4896" spans="4:24" x14ac:dyDescent="0.25">
      <c r="D4896" s="117" t="s">
        <v>687</v>
      </c>
      <c r="E4896" s="117" t="s">
        <v>687</v>
      </c>
      <c r="F4896" s="117" t="s">
        <v>687</v>
      </c>
      <c r="G4896" s="117" t="s">
        <v>687</v>
      </c>
      <c r="H4896" s="434" t="s">
        <v>687</v>
      </c>
      <c r="W4896" s="117" t="s">
        <v>687</v>
      </c>
      <c r="X4896" s="117" t="s">
        <v>687</v>
      </c>
    </row>
    <row r="4897" spans="4:24" x14ac:dyDescent="0.25">
      <c r="D4897" s="117" t="s">
        <v>687</v>
      </c>
      <c r="E4897" s="117" t="s">
        <v>687</v>
      </c>
      <c r="F4897" s="117" t="s">
        <v>687</v>
      </c>
      <c r="G4897" s="117" t="s">
        <v>687</v>
      </c>
      <c r="H4897" s="434" t="s">
        <v>687</v>
      </c>
      <c r="W4897" s="117" t="s">
        <v>687</v>
      </c>
      <c r="X4897" s="117" t="s">
        <v>687</v>
      </c>
    </row>
    <row r="4898" spans="4:24" x14ac:dyDescent="0.25">
      <c r="D4898" s="117" t="s">
        <v>687</v>
      </c>
      <c r="E4898" s="117" t="s">
        <v>687</v>
      </c>
      <c r="F4898" s="117" t="s">
        <v>687</v>
      </c>
      <c r="G4898" s="117" t="s">
        <v>687</v>
      </c>
      <c r="H4898" s="434" t="s">
        <v>687</v>
      </c>
      <c r="W4898" s="117" t="s">
        <v>687</v>
      </c>
      <c r="X4898" s="117" t="s">
        <v>687</v>
      </c>
    </row>
    <row r="4899" spans="4:24" x14ac:dyDescent="0.25">
      <c r="D4899" s="117" t="s">
        <v>687</v>
      </c>
      <c r="E4899" s="117" t="s">
        <v>687</v>
      </c>
      <c r="F4899" s="117" t="s">
        <v>687</v>
      </c>
      <c r="G4899" s="117" t="s">
        <v>687</v>
      </c>
      <c r="H4899" s="434" t="s">
        <v>687</v>
      </c>
      <c r="W4899" s="117" t="s">
        <v>687</v>
      </c>
      <c r="X4899" s="117" t="s">
        <v>687</v>
      </c>
    </row>
    <row r="4900" spans="4:24" x14ac:dyDescent="0.25">
      <c r="D4900" s="117" t="s">
        <v>687</v>
      </c>
      <c r="E4900" s="117" t="s">
        <v>687</v>
      </c>
      <c r="F4900" s="117" t="s">
        <v>687</v>
      </c>
      <c r="G4900" s="117" t="s">
        <v>687</v>
      </c>
      <c r="H4900" s="434" t="s">
        <v>687</v>
      </c>
      <c r="W4900" s="117" t="s">
        <v>687</v>
      </c>
      <c r="X4900" s="117" t="s">
        <v>687</v>
      </c>
    </row>
    <row r="4901" spans="4:24" x14ac:dyDescent="0.25">
      <c r="D4901" s="117" t="s">
        <v>687</v>
      </c>
      <c r="E4901" s="117" t="s">
        <v>687</v>
      </c>
      <c r="F4901" s="117" t="s">
        <v>687</v>
      </c>
      <c r="G4901" s="117" t="s">
        <v>687</v>
      </c>
      <c r="H4901" s="434" t="s">
        <v>687</v>
      </c>
      <c r="W4901" s="117" t="s">
        <v>687</v>
      </c>
      <c r="X4901" s="117" t="s">
        <v>687</v>
      </c>
    </row>
    <row r="4902" spans="4:24" x14ac:dyDescent="0.25">
      <c r="D4902" s="117" t="s">
        <v>687</v>
      </c>
      <c r="E4902" s="117" t="s">
        <v>687</v>
      </c>
      <c r="F4902" s="117" t="s">
        <v>687</v>
      </c>
      <c r="G4902" s="117" t="s">
        <v>687</v>
      </c>
      <c r="H4902" s="434" t="s">
        <v>687</v>
      </c>
      <c r="W4902" s="117" t="s">
        <v>687</v>
      </c>
      <c r="X4902" s="117" t="s">
        <v>687</v>
      </c>
    </row>
    <row r="4903" spans="4:24" x14ac:dyDescent="0.25">
      <c r="D4903" s="117" t="s">
        <v>687</v>
      </c>
      <c r="E4903" s="117" t="s">
        <v>687</v>
      </c>
      <c r="F4903" s="117" t="s">
        <v>687</v>
      </c>
      <c r="G4903" s="117" t="s">
        <v>687</v>
      </c>
      <c r="H4903" s="434" t="s">
        <v>687</v>
      </c>
      <c r="W4903" s="117" t="s">
        <v>687</v>
      </c>
      <c r="X4903" s="117" t="s">
        <v>687</v>
      </c>
    </row>
    <row r="4904" spans="4:24" x14ac:dyDescent="0.25">
      <c r="D4904" s="117" t="s">
        <v>687</v>
      </c>
      <c r="E4904" s="117" t="s">
        <v>687</v>
      </c>
      <c r="F4904" s="117" t="s">
        <v>687</v>
      </c>
      <c r="G4904" s="117" t="s">
        <v>687</v>
      </c>
      <c r="H4904" s="434" t="s">
        <v>687</v>
      </c>
      <c r="W4904" s="117" t="s">
        <v>687</v>
      </c>
      <c r="X4904" s="117" t="s">
        <v>687</v>
      </c>
    </row>
    <row r="4905" spans="4:24" x14ac:dyDescent="0.25">
      <c r="D4905" s="117" t="s">
        <v>687</v>
      </c>
      <c r="E4905" s="117" t="s">
        <v>687</v>
      </c>
      <c r="F4905" s="117" t="s">
        <v>687</v>
      </c>
      <c r="G4905" s="117" t="s">
        <v>687</v>
      </c>
      <c r="H4905" s="434" t="s">
        <v>687</v>
      </c>
      <c r="W4905" s="117" t="s">
        <v>687</v>
      </c>
      <c r="X4905" s="117" t="s">
        <v>687</v>
      </c>
    </row>
    <row r="4906" spans="4:24" x14ac:dyDescent="0.25">
      <c r="D4906" s="117" t="s">
        <v>687</v>
      </c>
      <c r="E4906" s="117" t="s">
        <v>687</v>
      </c>
      <c r="F4906" s="117" t="s">
        <v>687</v>
      </c>
      <c r="G4906" s="117" t="s">
        <v>687</v>
      </c>
      <c r="H4906" s="434" t="s">
        <v>687</v>
      </c>
      <c r="W4906" s="117" t="s">
        <v>687</v>
      </c>
      <c r="X4906" s="117" t="s">
        <v>687</v>
      </c>
    </row>
    <row r="4907" spans="4:24" x14ac:dyDescent="0.25">
      <c r="D4907" s="117" t="s">
        <v>687</v>
      </c>
      <c r="E4907" s="117" t="s">
        <v>687</v>
      </c>
      <c r="F4907" s="117" t="s">
        <v>687</v>
      </c>
      <c r="G4907" s="117" t="s">
        <v>687</v>
      </c>
      <c r="H4907" s="434" t="s">
        <v>687</v>
      </c>
      <c r="W4907" s="117" t="s">
        <v>687</v>
      </c>
      <c r="X4907" s="117" t="s">
        <v>687</v>
      </c>
    </row>
    <row r="4908" spans="4:24" x14ac:dyDescent="0.25">
      <c r="D4908" s="117" t="s">
        <v>687</v>
      </c>
      <c r="E4908" s="117" t="s">
        <v>687</v>
      </c>
      <c r="F4908" s="117" t="s">
        <v>687</v>
      </c>
      <c r="G4908" s="117" t="s">
        <v>687</v>
      </c>
      <c r="H4908" s="434" t="s">
        <v>687</v>
      </c>
      <c r="W4908" s="117" t="s">
        <v>687</v>
      </c>
      <c r="X4908" s="117" t="s">
        <v>687</v>
      </c>
    </row>
    <row r="4909" spans="4:24" x14ac:dyDescent="0.25">
      <c r="D4909" s="117" t="s">
        <v>687</v>
      </c>
      <c r="E4909" s="117" t="s">
        <v>687</v>
      </c>
      <c r="F4909" s="117" t="s">
        <v>687</v>
      </c>
      <c r="G4909" s="117" t="s">
        <v>687</v>
      </c>
      <c r="H4909" s="434" t="s">
        <v>687</v>
      </c>
      <c r="W4909" s="117" t="s">
        <v>687</v>
      </c>
      <c r="X4909" s="117" t="s">
        <v>687</v>
      </c>
    </row>
    <row r="4910" spans="4:24" x14ac:dyDescent="0.25">
      <c r="D4910" s="117" t="s">
        <v>687</v>
      </c>
      <c r="E4910" s="117" t="s">
        <v>687</v>
      </c>
      <c r="F4910" s="117" t="s">
        <v>687</v>
      </c>
      <c r="G4910" s="117" t="s">
        <v>687</v>
      </c>
      <c r="H4910" s="434" t="s">
        <v>687</v>
      </c>
      <c r="W4910" s="117" t="s">
        <v>687</v>
      </c>
      <c r="X4910" s="117" t="s">
        <v>687</v>
      </c>
    </row>
    <row r="4911" spans="4:24" x14ac:dyDescent="0.25">
      <c r="D4911" s="117" t="s">
        <v>687</v>
      </c>
      <c r="E4911" s="117" t="s">
        <v>687</v>
      </c>
      <c r="F4911" s="117" t="s">
        <v>687</v>
      </c>
      <c r="G4911" s="117" t="s">
        <v>687</v>
      </c>
      <c r="H4911" s="434" t="s">
        <v>687</v>
      </c>
      <c r="W4911" s="117" t="s">
        <v>687</v>
      </c>
      <c r="X4911" s="117" t="s">
        <v>687</v>
      </c>
    </row>
    <row r="4912" spans="4:24" x14ac:dyDescent="0.25">
      <c r="D4912" s="117" t="s">
        <v>687</v>
      </c>
      <c r="E4912" s="117" t="s">
        <v>687</v>
      </c>
      <c r="F4912" s="117" t="s">
        <v>687</v>
      </c>
      <c r="G4912" s="117" t="s">
        <v>687</v>
      </c>
      <c r="H4912" s="434" t="s">
        <v>687</v>
      </c>
      <c r="W4912" s="117" t="s">
        <v>687</v>
      </c>
      <c r="X4912" s="117" t="s">
        <v>687</v>
      </c>
    </row>
    <row r="4913" spans="4:24" x14ac:dyDescent="0.25">
      <c r="D4913" s="117" t="s">
        <v>687</v>
      </c>
      <c r="E4913" s="117" t="s">
        <v>687</v>
      </c>
      <c r="F4913" s="117" t="s">
        <v>687</v>
      </c>
      <c r="G4913" s="117" t="s">
        <v>687</v>
      </c>
      <c r="H4913" s="434" t="s">
        <v>687</v>
      </c>
      <c r="W4913" s="117" t="s">
        <v>687</v>
      </c>
      <c r="X4913" s="117" t="s">
        <v>687</v>
      </c>
    </row>
    <row r="4914" spans="4:24" x14ac:dyDescent="0.25">
      <c r="D4914" s="117" t="s">
        <v>687</v>
      </c>
      <c r="E4914" s="117" t="s">
        <v>687</v>
      </c>
      <c r="F4914" s="117" t="s">
        <v>687</v>
      </c>
      <c r="G4914" s="117" t="s">
        <v>687</v>
      </c>
      <c r="H4914" s="434" t="s">
        <v>687</v>
      </c>
      <c r="W4914" s="117" t="s">
        <v>687</v>
      </c>
      <c r="X4914" s="117" t="s">
        <v>687</v>
      </c>
    </row>
    <row r="4915" spans="4:24" x14ac:dyDescent="0.25">
      <c r="D4915" s="117" t="s">
        <v>687</v>
      </c>
      <c r="E4915" s="117" t="s">
        <v>687</v>
      </c>
      <c r="F4915" s="117" t="s">
        <v>687</v>
      </c>
      <c r="G4915" s="117" t="s">
        <v>687</v>
      </c>
      <c r="H4915" s="434" t="s">
        <v>687</v>
      </c>
      <c r="W4915" s="117" t="s">
        <v>687</v>
      </c>
      <c r="X4915" s="117" t="s">
        <v>687</v>
      </c>
    </row>
    <row r="4916" spans="4:24" x14ac:dyDescent="0.25">
      <c r="D4916" s="117" t="s">
        <v>687</v>
      </c>
      <c r="E4916" s="117" t="s">
        <v>687</v>
      </c>
      <c r="F4916" s="117" t="s">
        <v>687</v>
      </c>
      <c r="G4916" s="117" t="s">
        <v>687</v>
      </c>
      <c r="H4916" s="434" t="s">
        <v>687</v>
      </c>
      <c r="W4916" s="117" t="s">
        <v>687</v>
      </c>
      <c r="X4916" s="117" t="s">
        <v>687</v>
      </c>
    </row>
    <row r="4917" spans="4:24" x14ac:dyDescent="0.25">
      <c r="D4917" s="117" t="s">
        <v>687</v>
      </c>
      <c r="E4917" s="117" t="s">
        <v>687</v>
      </c>
      <c r="F4917" s="117" t="s">
        <v>687</v>
      </c>
      <c r="G4917" s="117" t="s">
        <v>687</v>
      </c>
      <c r="H4917" s="434" t="s">
        <v>687</v>
      </c>
      <c r="W4917" s="117" t="s">
        <v>687</v>
      </c>
      <c r="X4917" s="117" t="s">
        <v>687</v>
      </c>
    </row>
    <row r="4918" spans="4:24" x14ac:dyDescent="0.25">
      <c r="D4918" s="117" t="s">
        <v>687</v>
      </c>
      <c r="E4918" s="117" t="s">
        <v>687</v>
      </c>
      <c r="F4918" s="117" t="s">
        <v>687</v>
      </c>
      <c r="G4918" s="117" t="s">
        <v>687</v>
      </c>
      <c r="H4918" s="434" t="s">
        <v>687</v>
      </c>
      <c r="W4918" s="117" t="s">
        <v>687</v>
      </c>
      <c r="X4918" s="117" t="s">
        <v>687</v>
      </c>
    </row>
    <row r="4919" spans="4:24" x14ac:dyDescent="0.25">
      <c r="D4919" s="117" t="s">
        <v>687</v>
      </c>
      <c r="E4919" s="117" t="s">
        <v>687</v>
      </c>
      <c r="F4919" s="117" t="s">
        <v>687</v>
      </c>
      <c r="G4919" s="117" t="s">
        <v>687</v>
      </c>
      <c r="H4919" s="434" t="s">
        <v>687</v>
      </c>
      <c r="W4919" s="117" t="s">
        <v>687</v>
      </c>
      <c r="X4919" s="117" t="s">
        <v>687</v>
      </c>
    </row>
    <row r="4920" spans="4:24" x14ac:dyDescent="0.25">
      <c r="D4920" s="117" t="s">
        <v>687</v>
      </c>
      <c r="E4920" s="117" t="s">
        <v>687</v>
      </c>
      <c r="F4920" s="117" t="s">
        <v>687</v>
      </c>
      <c r="G4920" s="117" t="s">
        <v>687</v>
      </c>
      <c r="H4920" s="434" t="s">
        <v>687</v>
      </c>
      <c r="W4920" s="117" t="s">
        <v>687</v>
      </c>
      <c r="X4920" s="117" t="s">
        <v>687</v>
      </c>
    </row>
    <row r="4921" spans="4:24" x14ac:dyDescent="0.25">
      <c r="D4921" s="117" t="s">
        <v>687</v>
      </c>
      <c r="E4921" s="117" t="s">
        <v>687</v>
      </c>
      <c r="F4921" s="117" t="s">
        <v>687</v>
      </c>
      <c r="G4921" s="117" t="s">
        <v>687</v>
      </c>
      <c r="H4921" s="434" t="s">
        <v>687</v>
      </c>
      <c r="W4921" s="117" t="s">
        <v>687</v>
      </c>
      <c r="X4921" s="117" t="s">
        <v>687</v>
      </c>
    </row>
    <row r="4922" spans="4:24" x14ac:dyDescent="0.25">
      <c r="D4922" s="117" t="s">
        <v>687</v>
      </c>
      <c r="E4922" s="117" t="s">
        <v>687</v>
      </c>
      <c r="F4922" s="117" t="s">
        <v>687</v>
      </c>
      <c r="G4922" s="117" t="s">
        <v>687</v>
      </c>
      <c r="H4922" s="434" t="s">
        <v>687</v>
      </c>
      <c r="W4922" s="117" t="s">
        <v>687</v>
      </c>
      <c r="X4922" s="117" t="s">
        <v>687</v>
      </c>
    </row>
    <row r="4923" spans="4:24" x14ac:dyDescent="0.25">
      <c r="D4923" s="117" t="s">
        <v>687</v>
      </c>
      <c r="E4923" s="117" t="s">
        <v>687</v>
      </c>
      <c r="F4923" s="117" t="s">
        <v>687</v>
      </c>
      <c r="G4923" s="117" t="s">
        <v>687</v>
      </c>
      <c r="H4923" s="434" t="s">
        <v>687</v>
      </c>
      <c r="W4923" s="117" t="s">
        <v>687</v>
      </c>
      <c r="X4923" s="117" t="s">
        <v>687</v>
      </c>
    </row>
    <row r="4924" spans="4:24" x14ac:dyDescent="0.25">
      <c r="D4924" s="117" t="s">
        <v>687</v>
      </c>
      <c r="E4924" s="117" t="s">
        <v>687</v>
      </c>
      <c r="F4924" s="117" t="s">
        <v>687</v>
      </c>
      <c r="G4924" s="117" t="s">
        <v>687</v>
      </c>
      <c r="H4924" s="434" t="s">
        <v>687</v>
      </c>
      <c r="W4924" s="117" t="s">
        <v>687</v>
      </c>
      <c r="X4924" s="117" t="s">
        <v>687</v>
      </c>
    </row>
    <row r="4925" spans="4:24" x14ac:dyDescent="0.25">
      <c r="D4925" s="117" t="s">
        <v>687</v>
      </c>
      <c r="E4925" s="117" t="s">
        <v>687</v>
      </c>
      <c r="F4925" s="117" t="s">
        <v>687</v>
      </c>
      <c r="G4925" s="117" t="s">
        <v>687</v>
      </c>
      <c r="H4925" s="434" t="s">
        <v>687</v>
      </c>
      <c r="W4925" s="117" t="s">
        <v>687</v>
      </c>
      <c r="X4925" s="117" t="s">
        <v>687</v>
      </c>
    </row>
    <row r="4926" spans="4:24" x14ac:dyDescent="0.25">
      <c r="D4926" s="117" t="s">
        <v>687</v>
      </c>
      <c r="E4926" s="117" t="s">
        <v>687</v>
      </c>
      <c r="F4926" s="117" t="s">
        <v>687</v>
      </c>
      <c r="G4926" s="117" t="s">
        <v>687</v>
      </c>
      <c r="H4926" s="434" t="s">
        <v>687</v>
      </c>
      <c r="W4926" s="117" t="s">
        <v>687</v>
      </c>
      <c r="X4926" s="117" t="s">
        <v>687</v>
      </c>
    </row>
    <row r="4927" spans="4:24" x14ac:dyDescent="0.25">
      <c r="D4927" s="117" t="s">
        <v>687</v>
      </c>
      <c r="E4927" s="117" t="s">
        <v>687</v>
      </c>
      <c r="F4927" s="117" t="s">
        <v>687</v>
      </c>
      <c r="G4927" s="117" t="s">
        <v>687</v>
      </c>
      <c r="H4927" s="434" t="s">
        <v>687</v>
      </c>
      <c r="W4927" s="117" t="s">
        <v>687</v>
      </c>
      <c r="X4927" s="117" t="s">
        <v>687</v>
      </c>
    </row>
    <row r="4928" spans="4:24" x14ac:dyDescent="0.25">
      <c r="D4928" s="117" t="s">
        <v>687</v>
      </c>
      <c r="E4928" s="117" t="s">
        <v>687</v>
      </c>
      <c r="F4928" s="117" t="s">
        <v>687</v>
      </c>
      <c r="G4928" s="117" t="s">
        <v>687</v>
      </c>
      <c r="H4928" s="434" t="s">
        <v>687</v>
      </c>
      <c r="W4928" s="117" t="s">
        <v>687</v>
      </c>
      <c r="X4928" s="117" t="s">
        <v>687</v>
      </c>
    </row>
    <row r="4929" spans="4:24" x14ac:dyDescent="0.25">
      <c r="D4929" s="117" t="s">
        <v>687</v>
      </c>
      <c r="E4929" s="117" t="s">
        <v>687</v>
      </c>
      <c r="F4929" s="117" t="s">
        <v>687</v>
      </c>
      <c r="G4929" s="117" t="s">
        <v>687</v>
      </c>
      <c r="H4929" s="434" t="s">
        <v>687</v>
      </c>
      <c r="W4929" s="117" t="s">
        <v>687</v>
      </c>
      <c r="X4929" s="117" t="s">
        <v>687</v>
      </c>
    </row>
    <row r="4930" spans="4:24" x14ac:dyDescent="0.25">
      <c r="D4930" s="117" t="s">
        <v>687</v>
      </c>
      <c r="E4930" s="117" t="s">
        <v>687</v>
      </c>
      <c r="F4930" s="117" t="s">
        <v>687</v>
      </c>
      <c r="G4930" s="117" t="s">
        <v>687</v>
      </c>
      <c r="H4930" s="434" t="s">
        <v>687</v>
      </c>
      <c r="W4930" s="117" t="s">
        <v>687</v>
      </c>
      <c r="X4930" s="117" t="s">
        <v>687</v>
      </c>
    </row>
    <row r="4931" spans="4:24" x14ac:dyDescent="0.25">
      <c r="D4931" s="117" t="s">
        <v>687</v>
      </c>
      <c r="E4931" s="117" t="s">
        <v>687</v>
      </c>
      <c r="F4931" s="117" t="s">
        <v>687</v>
      </c>
      <c r="G4931" s="117" t="s">
        <v>687</v>
      </c>
      <c r="H4931" s="434" t="s">
        <v>687</v>
      </c>
      <c r="W4931" s="117" t="s">
        <v>687</v>
      </c>
      <c r="X4931" s="117" t="s">
        <v>687</v>
      </c>
    </row>
    <row r="4932" spans="4:24" x14ac:dyDescent="0.25">
      <c r="D4932" s="117" t="s">
        <v>687</v>
      </c>
      <c r="E4932" s="117" t="s">
        <v>687</v>
      </c>
      <c r="F4932" s="117" t="s">
        <v>687</v>
      </c>
      <c r="G4932" s="117" t="s">
        <v>687</v>
      </c>
      <c r="H4932" s="434" t="s">
        <v>687</v>
      </c>
      <c r="W4932" s="117" t="s">
        <v>687</v>
      </c>
      <c r="X4932" s="117" t="s">
        <v>687</v>
      </c>
    </row>
    <row r="4933" spans="4:24" x14ac:dyDescent="0.25">
      <c r="D4933" s="117" t="s">
        <v>687</v>
      </c>
      <c r="E4933" s="117" t="s">
        <v>687</v>
      </c>
      <c r="F4933" s="117" t="s">
        <v>687</v>
      </c>
      <c r="G4933" s="117" t="s">
        <v>687</v>
      </c>
      <c r="H4933" s="434" t="s">
        <v>687</v>
      </c>
      <c r="W4933" s="117" t="s">
        <v>687</v>
      </c>
      <c r="X4933" s="117" t="s">
        <v>687</v>
      </c>
    </row>
    <row r="4934" spans="4:24" x14ac:dyDescent="0.25">
      <c r="D4934" s="117" t="s">
        <v>687</v>
      </c>
      <c r="E4934" s="117" t="s">
        <v>687</v>
      </c>
      <c r="F4934" s="117" t="s">
        <v>687</v>
      </c>
      <c r="G4934" s="117" t="s">
        <v>687</v>
      </c>
      <c r="H4934" s="434" t="s">
        <v>687</v>
      </c>
      <c r="W4934" s="117" t="s">
        <v>687</v>
      </c>
      <c r="X4934" s="117" t="s">
        <v>687</v>
      </c>
    </row>
    <row r="4935" spans="4:24" x14ac:dyDescent="0.25">
      <c r="D4935" s="117" t="s">
        <v>687</v>
      </c>
      <c r="E4935" s="117" t="s">
        <v>687</v>
      </c>
      <c r="F4935" s="117" t="s">
        <v>687</v>
      </c>
      <c r="G4935" s="117" t="s">
        <v>687</v>
      </c>
      <c r="H4935" s="434" t="s">
        <v>687</v>
      </c>
      <c r="W4935" s="117" t="s">
        <v>687</v>
      </c>
      <c r="X4935" s="117" t="s">
        <v>687</v>
      </c>
    </row>
    <row r="4936" spans="4:24" x14ac:dyDescent="0.25">
      <c r="D4936" s="117" t="s">
        <v>687</v>
      </c>
      <c r="E4936" s="117" t="s">
        <v>687</v>
      </c>
      <c r="F4936" s="117" t="s">
        <v>687</v>
      </c>
      <c r="G4936" s="117" t="s">
        <v>687</v>
      </c>
      <c r="H4936" s="434" t="s">
        <v>687</v>
      </c>
      <c r="W4936" s="117" t="s">
        <v>687</v>
      </c>
      <c r="X4936" s="117" t="s">
        <v>687</v>
      </c>
    </row>
    <row r="4937" spans="4:24" x14ac:dyDescent="0.25">
      <c r="D4937" s="117" t="s">
        <v>687</v>
      </c>
      <c r="E4937" s="117" t="s">
        <v>687</v>
      </c>
      <c r="F4937" s="117" t="s">
        <v>687</v>
      </c>
      <c r="G4937" s="117" t="s">
        <v>687</v>
      </c>
      <c r="H4937" s="434" t="s">
        <v>687</v>
      </c>
      <c r="W4937" s="117" t="s">
        <v>687</v>
      </c>
      <c r="X4937" s="117" t="s">
        <v>687</v>
      </c>
    </row>
    <row r="4938" spans="4:24" x14ac:dyDescent="0.25">
      <c r="D4938" s="117" t="s">
        <v>687</v>
      </c>
      <c r="E4938" s="117" t="s">
        <v>687</v>
      </c>
      <c r="F4938" s="117" t="s">
        <v>687</v>
      </c>
      <c r="G4938" s="117" t="s">
        <v>687</v>
      </c>
      <c r="H4938" s="434" t="s">
        <v>687</v>
      </c>
      <c r="W4938" s="117" t="s">
        <v>687</v>
      </c>
      <c r="X4938" s="117" t="s">
        <v>687</v>
      </c>
    </row>
    <row r="4939" spans="4:24" x14ac:dyDescent="0.25">
      <c r="D4939" s="117" t="s">
        <v>687</v>
      </c>
      <c r="E4939" s="117" t="s">
        <v>687</v>
      </c>
      <c r="F4939" s="117" t="s">
        <v>687</v>
      </c>
      <c r="G4939" s="117" t="s">
        <v>687</v>
      </c>
      <c r="H4939" s="434" t="s">
        <v>687</v>
      </c>
      <c r="W4939" s="117" t="s">
        <v>687</v>
      </c>
      <c r="X4939" s="117" t="s">
        <v>687</v>
      </c>
    </row>
    <row r="4940" spans="4:24" x14ac:dyDescent="0.25">
      <c r="D4940" s="117" t="s">
        <v>687</v>
      </c>
      <c r="E4940" s="117" t="s">
        <v>687</v>
      </c>
      <c r="F4940" s="117" t="s">
        <v>687</v>
      </c>
      <c r="G4940" s="117" t="s">
        <v>687</v>
      </c>
      <c r="H4940" s="434" t="s">
        <v>687</v>
      </c>
      <c r="W4940" s="117" t="s">
        <v>687</v>
      </c>
      <c r="X4940" s="117" t="s">
        <v>687</v>
      </c>
    </row>
    <row r="4941" spans="4:24" x14ac:dyDescent="0.25">
      <c r="D4941" s="117" t="s">
        <v>687</v>
      </c>
      <c r="E4941" s="117" t="s">
        <v>687</v>
      </c>
      <c r="F4941" s="117" t="s">
        <v>687</v>
      </c>
      <c r="G4941" s="117" t="s">
        <v>687</v>
      </c>
      <c r="H4941" s="434" t="s">
        <v>687</v>
      </c>
      <c r="W4941" s="117" t="s">
        <v>687</v>
      </c>
      <c r="X4941" s="117" t="s">
        <v>687</v>
      </c>
    </row>
    <row r="4942" spans="4:24" x14ac:dyDescent="0.25">
      <c r="D4942" s="117" t="s">
        <v>687</v>
      </c>
      <c r="E4942" s="117" t="s">
        <v>687</v>
      </c>
      <c r="F4942" s="117" t="s">
        <v>687</v>
      </c>
      <c r="G4942" s="117" t="s">
        <v>687</v>
      </c>
      <c r="H4942" s="434" t="s">
        <v>687</v>
      </c>
      <c r="W4942" s="117" t="s">
        <v>687</v>
      </c>
      <c r="X4942" s="117" t="s">
        <v>687</v>
      </c>
    </row>
    <row r="4943" spans="4:24" x14ac:dyDescent="0.25">
      <c r="D4943" s="117" t="s">
        <v>687</v>
      </c>
      <c r="E4943" s="117" t="s">
        <v>687</v>
      </c>
      <c r="F4943" s="117" t="s">
        <v>687</v>
      </c>
      <c r="G4943" s="117" t="s">
        <v>687</v>
      </c>
      <c r="H4943" s="434" t="s">
        <v>687</v>
      </c>
      <c r="W4943" s="117" t="s">
        <v>687</v>
      </c>
      <c r="X4943" s="117" t="s">
        <v>687</v>
      </c>
    </row>
    <row r="4944" spans="4:24" x14ac:dyDescent="0.25">
      <c r="D4944" s="117" t="s">
        <v>687</v>
      </c>
      <c r="E4944" s="117" t="s">
        <v>687</v>
      </c>
      <c r="F4944" s="117" t="s">
        <v>687</v>
      </c>
      <c r="G4944" s="117" t="s">
        <v>687</v>
      </c>
      <c r="H4944" s="434" t="s">
        <v>687</v>
      </c>
      <c r="W4944" s="117" t="s">
        <v>687</v>
      </c>
      <c r="X4944" s="117" t="s">
        <v>687</v>
      </c>
    </row>
    <row r="4945" spans="4:24" x14ac:dyDescent="0.25">
      <c r="D4945" s="117" t="s">
        <v>687</v>
      </c>
      <c r="E4945" s="117" t="s">
        <v>687</v>
      </c>
      <c r="F4945" s="117" t="s">
        <v>687</v>
      </c>
      <c r="G4945" s="117" t="s">
        <v>687</v>
      </c>
      <c r="H4945" s="434" t="s">
        <v>687</v>
      </c>
      <c r="W4945" s="117" t="s">
        <v>687</v>
      </c>
      <c r="X4945" s="117" t="s">
        <v>687</v>
      </c>
    </row>
    <row r="4946" spans="4:24" x14ac:dyDescent="0.25">
      <c r="D4946" s="117" t="s">
        <v>687</v>
      </c>
      <c r="E4946" s="117" t="s">
        <v>687</v>
      </c>
      <c r="F4946" s="117" t="s">
        <v>687</v>
      </c>
      <c r="G4946" s="117" t="s">
        <v>687</v>
      </c>
      <c r="H4946" s="434" t="s">
        <v>687</v>
      </c>
      <c r="W4946" s="117" t="s">
        <v>687</v>
      </c>
      <c r="X4946" s="117" t="s">
        <v>687</v>
      </c>
    </row>
    <row r="4947" spans="4:24" x14ac:dyDescent="0.25">
      <c r="D4947" s="117" t="s">
        <v>687</v>
      </c>
      <c r="E4947" s="117" t="s">
        <v>687</v>
      </c>
      <c r="F4947" s="117" t="s">
        <v>687</v>
      </c>
      <c r="G4947" s="117" t="s">
        <v>687</v>
      </c>
      <c r="H4947" s="434" t="s">
        <v>687</v>
      </c>
      <c r="W4947" s="117" t="s">
        <v>687</v>
      </c>
      <c r="X4947" s="117" t="s">
        <v>687</v>
      </c>
    </row>
    <row r="4948" spans="4:24" x14ac:dyDescent="0.25">
      <c r="D4948" s="117" t="s">
        <v>687</v>
      </c>
      <c r="E4948" s="117" t="s">
        <v>687</v>
      </c>
      <c r="F4948" s="117" t="s">
        <v>687</v>
      </c>
      <c r="G4948" s="117" t="s">
        <v>687</v>
      </c>
      <c r="H4948" s="434" t="s">
        <v>687</v>
      </c>
      <c r="W4948" s="117" t="s">
        <v>687</v>
      </c>
      <c r="X4948" s="117" t="s">
        <v>687</v>
      </c>
    </row>
    <row r="4949" spans="4:24" x14ac:dyDescent="0.25">
      <c r="D4949" s="117" t="s">
        <v>687</v>
      </c>
      <c r="E4949" s="117" t="s">
        <v>687</v>
      </c>
      <c r="F4949" s="117" t="s">
        <v>687</v>
      </c>
      <c r="G4949" s="117" t="s">
        <v>687</v>
      </c>
      <c r="H4949" s="434" t="s">
        <v>687</v>
      </c>
      <c r="W4949" s="117" t="s">
        <v>687</v>
      </c>
      <c r="X4949" s="117" t="s">
        <v>687</v>
      </c>
    </row>
    <row r="4950" spans="4:24" x14ac:dyDescent="0.25">
      <c r="D4950" s="117" t="s">
        <v>687</v>
      </c>
      <c r="E4950" s="117" t="s">
        <v>687</v>
      </c>
      <c r="F4950" s="117" t="s">
        <v>687</v>
      </c>
      <c r="G4950" s="117" t="s">
        <v>687</v>
      </c>
      <c r="H4950" s="434" t="s">
        <v>687</v>
      </c>
      <c r="W4950" s="117" t="s">
        <v>687</v>
      </c>
      <c r="X4950" s="117" t="s">
        <v>687</v>
      </c>
    </row>
    <row r="4951" spans="4:24" x14ac:dyDescent="0.25">
      <c r="D4951" s="117" t="s">
        <v>687</v>
      </c>
      <c r="E4951" s="117" t="s">
        <v>687</v>
      </c>
      <c r="F4951" s="117" t="s">
        <v>687</v>
      </c>
      <c r="G4951" s="117" t="s">
        <v>687</v>
      </c>
      <c r="H4951" s="434" t="s">
        <v>687</v>
      </c>
      <c r="W4951" s="117" t="s">
        <v>687</v>
      </c>
      <c r="X4951" s="117" t="s">
        <v>687</v>
      </c>
    </row>
    <row r="4952" spans="4:24" x14ac:dyDescent="0.25">
      <c r="D4952" s="117" t="s">
        <v>687</v>
      </c>
      <c r="E4952" s="117" t="s">
        <v>687</v>
      </c>
      <c r="F4952" s="117" t="s">
        <v>687</v>
      </c>
      <c r="G4952" s="117" t="s">
        <v>687</v>
      </c>
      <c r="H4952" s="434" t="s">
        <v>687</v>
      </c>
      <c r="W4952" s="117" t="s">
        <v>687</v>
      </c>
      <c r="X4952" s="117" t="s">
        <v>687</v>
      </c>
    </row>
    <row r="4953" spans="4:24" x14ac:dyDescent="0.25">
      <c r="D4953" s="117" t="s">
        <v>687</v>
      </c>
      <c r="E4953" s="117" t="s">
        <v>687</v>
      </c>
      <c r="F4953" s="117" t="s">
        <v>687</v>
      </c>
      <c r="G4953" s="117" t="s">
        <v>687</v>
      </c>
      <c r="H4953" s="434" t="s">
        <v>687</v>
      </c>
      <c r="W4953" s="117" t="s">
        <v>687</v>
      </c>
      <c r="X4953" s="117" t="s">
        <v>687</v>
      </c>
    </row>
    <row r="4954" spans="4:24" x14ac:dyDescent="0.25">
      <c r="D4954" s="117" t="s">
        <v>687</v>
      </c>
      <c r="E4954" s="117" t="s">
        <v>687</v>
      </c>
      <c r="F4954" s="117" t="s">
        <v>687</v>
      </c>
      <c r="G4954" s="117" t="s">
        <v>687</v>
      </c>
      <c r="H4954" s="434" t="s">
        <v>687</v>
      </c>
      <c r="W4954" s="117" t="s">
        <v>687</v>
      </c>
      <c r="X4954" s="117" t="s">
        <v>687</v>
      </c>
    </row>
    <row r="4955" spans="4:24" x14ac:dyDescent="0.25">
      <c r="D4955" s="117" t="s">
        <v>687</v>
      </c>
      <c r="E4955" s="117" t="s">
        <v>687</v>
      </c>
      <c r="F4955" s="117" t="s">
        <v>687</v>
      </c>
      <c r="G4955" s="117" t="s">
        <v>687</v>
      </c>
      <c r="H4955" s="434" t="s">
        <v>687</v>
      </c>
      <c r="W4955" s="117" t="s">
        <v>687</v>
      </c>
      <c r="X4955" s="117" t="s">
        <v>687</v>
      </c>
    </row>
    <row r="4956" spans="4:24" x14ac:dyDescent="0.25">
      <c r="D4956" s="117" t="s">
        <v>687</v>
      </c>
      <c r="E4956" s="117" t="s">
        <v>687</v>
      </c>
      <c r="F4956" s="117" t="s">
        <v>687</v>
      </c>
      <c r="G4956" s="117" t="s">
        <v>687</v>
      </c>
      <c r="H4956" s="434" t="s">
        <v>687</v>
      </c>
      <c r="W4956" s="117" t="s">
        <v>687</v>
      </c>
      <c r="X4956" s="117" t="s">
        <v>687</v>
      </c>
    </row>
    <row r="4957" spans="4:24" x14ac:dyDescent="0.25">
      <c r="D4957" s="117" t="s">
        <v>687</v>
      </c>
      <c r="E4957" s="117" t="s">
        <v>687</v>
      </c>
      <c r="F4957" s="117" t="s">
        <v>687</v>
      </c>
      <c r="G4957" s="117" t="s">
        <v>687</v>
      </c>
      <c r="H4957" s="434" t="s">
        <v>687</v>
      </c>
      <c r="W4957" s="117" t="s">
        <v>687</v>
      </c>
      <c r="X4957" s="117" t="s">
        <v>687</v>
      </c>
    </row>
    <row r="4958" spans="4:24" x14ac:dyDescent="0.25">
      <c r="D4958" s="117" t="s">
        <v>687</v>
      </c>
      <c r="E4958" s="117" t="s">
        <v>687</v>
      </c>
      <c r="F4958" s="117" t="s">
        <v>687</v>
      </c>
      <c r="G4958" s="117" t="s">
        <v>687</v>
      </c>
      <c r="H4958" s="434" t="s">
        <v>687</v>
      </c>
      <c r="W4958" s="117" t="s">
        <v>687</v>
      </c>
      <c r="X4958" s="117" t="s">
        <v>687</v>
      </c>
    </row>
    <row r="4959" spans="4:24" x14ac:dyDescent="0.25">
      <c r="D4959" s="117" t="s">
        <v>687</v>
      </c>
      <c r="E4959" s="117" t="s">
        <v>687</v>
      </c>
      <c r="F4959" s="117" t="s">
        <v>687</v>
      </c>
      <c r="G4959" s="117" t="s">
        <v>687</v>
      </c>
      <c r="H4959" s="434" t="s">
        <v>687</v>
      </c>
      <c r="W4959" s="117" t="s">
        <v>687</v>
      </c>
      <c r="X4959" s="117" t="s">
        <v>687</v>
      </c>
    </row>
    <row r="4960" spans="4:24" x14ac:dyDescent="0.25">
      <c r="D4960" s="117" t="s">
        <v>687</v>
      </c>
      <c r="E4960" s="117" t="s">
        <v>687</v>
      </c>
      <c r="F4960" s="117" t="s">
        <v>687</v>
      </c>
      <c r="G4960" s="117" t="s">
        <v>687</v>
      </c>
      <c r="H4960" s="434" t="s">
        <v>687</v>
      </c>
      <c r="W4960" s="117" t="s">
        <v>687</v>
      </c>
      <c r="X4960" s="117" t="s">
        <v>687</v>
      </c>
    </row>
    <row r="4961" spans="4:24" x14ac:dyDescent="0.25">
      <c r="D4961" s="117" t="s">
        <v>687</v>
      </c>
      <c r="E4961" s="117" t="s">
        <v>687</v>
      </c>
      <c r="F4961" s="117" t="s">
        <v>687</v>
      </c>
      <c r="G4961" s="117" t="s">
        <v>687</v>
      </c>
      <c r="H4961" s="434" t="s">
        <v>687</v>
      </c>
      <c r="W4961" s="117" t="s">
        <v>687</v>
      </c>
      <c r="X4961" s="117" t="s">
        <v>687</v>
      </c>
    </row>
    <row r="4962" spans="4:24" x14ac:dyDescent="0.25">
      <c r="D4962" s="117" t="s">
        <v>687</v>
      </c>
      <c r="E4962" s="117" t="s">
        <v>687</v>
      </c>
      <c r="F4962" s="117" t="s">
        <v>687</v>
      </c>
      <c r="G4962" s="117" t="s">
        <v>687</v>
      </c>
      <c r="H4962" s="434" t="s">
        <v>687</v>
      </c>
      <c r="W4962" s="117" t="s">
        <v>687</v>
      </c>
      <c r="X4962" s="117" t="s">
        <v>687</v>
      </c>
    </row>
    <row r="4963" spans="4:24" x14ac:dyDescent="0.25">
      <c r="D4963" s="117" t="s">
        <v>687</v>
      </c>
      <c r="E4963" s="117" t="s">
        <v>687</v>
      </c>
      <c r="F4963" s="117" t="s">
        <v>687</v>
      </c>
      <c r="G4963" s="117" t="s">
        <v>687</v>
      </c>
      <c r="H4963" s="434" t="s">
        <v>687</v>
      </c>
      <c r="W4963" s="117" t="s">
        <v>687</v>
      </c>
      <c r="X4963" s="117" t="s">
        <v>687</v>
      </c>
    </row>
    <row r="4964" spans="4:24" x14ac:dyDescent="0.25">
      <c r="D4964" s="117" t="s">
        <v>687</v>
      </c>
      <c r="E4964" s="117" t="s">
        <v>687</v>
      </c>
      <c r="F4964" s="117" t="s">
        <v>687</v>
      </c>
      <c r="G4964" s="117" t="s">
        <v>687</v>
      </c>
      <c r="H4964" s="434" t="s">
        <v>687</v>
      </c>
      <c r="W4964" s="117" t="s">
        <v>687</v>
      </c>
      <c r="X4964" s="117" t="s">
        <v>687</v>
      </c>
    </row>
    <row r="4965" spans="4:24" x14ac:dyDescent="0.25">
      <c r="D4965" s="117" t="s">
        <v>687</v>
      </c>
      <c r="E4965" s="117" t="s">
        <v>687</v>
      </c>
      <c r="F4965" s="117" t="s">
        <v>687</v>
      </c>
      <c r="G4965" s="117" t="s">
        <v>687</v>
      </c>
      <c r="H4965" s="434" t="s">
        <v>687</v>
      </c>
      <c r="W4965" s="117" t="s">
        <v>687</v>
      </c>
      <c r="X4965" s="117" t="s">
        <v>687</v>
      </c>
    </row>
    <row r="4966" spans="4:24" x14ac:dyDescent="0.25">
      <c r="D4966" s="117" t="s">
        <v>687</v>
      </c>
      <c r="E4966" s="117" t="s">
        <v>687</v>
      </c>
      <c r="F4966" s="117" t="s">
        <v>687</v>
      </c>
      <c r="G4966" s="117" t="s">
        <v>687</v>
      </c>
      <c r="H4966" s="434" t="s">
        <v>687</v>
      </c>
      <c r="W4966" s="117" t="s">
        <v>687</v>
      </c>
      <c r="X4966" s="117" t="s">
        <v>687</v>
      </c>
    </row>
    <row r="4967" spans="4:24" x14ac:dyDescent="0.25">
      <c r="D4967" s="117" t="s">
        <v>687</v>
      </c>
      <c r="E4967" s="117" t="s">
        <v>687</v>
      </c>
      <c r="F4967" s="117" t="s">
        <v>687</v>
      </c>
      <c r="G4967" s="117" t="s">
        <v>687</v>
      </c>
      <c r="H4967" s="434" t="s">
        <v>687</v>
      </c>
      <c r="W4967" s="117" t="s">
        <v>687</v>
      </c>
      <c r="X4967" s="117" t="s">
        <v>687</v>
      </c>
    </row>
    <row r="4968" spans="4:24" x14ac:dyDescent="0.25">
      <c r="D4968" s="117" t="s">
        <v>687</v>
      </c>
      <c r="E4968" s="117" t="s">
        <v>687</v>
      </c>
      <c r="F4968" s="117" t="s">
        <v>687</v>
      </c>
      <c r="G4968" s="117" t="s">
        <v>687</v>
      </c>
      <c r="H4968" s="434" t="s">
        <v>687</v>
      </c>
      <c r="W4968" s="117" t="s">
        <v>687</v>
      </c>
      <c r="X4968" s="117" t="s">
        <v>687</v>
      </c>
    </row>
    <row r="4969" spans="4:24" x14ac:dyDescent="0.25">
      <c r="D4969" s="117" t="s">
        <v>687</v>
      </c>
      <c r="E4969" s="117" t="s">
        <v>687</v>
      </c>
      <c r="F4969" s="117" t="s">
        <v>687</v>
      </c>
      <c r="G4969" s="117" t="s">
        <v>687</v>
      </c>
      <c r="H4969" s="434" t="s">
        <v>687</v>
      </c>
      <c r="W4969" s="117" t="s">
        <v>687</v>
      </c>
      <c r="X4969" s="117" t="s">
        <v>687</v>
      </c>
    </row>
    <row r="4970" spans="4:24" x14ac:dyDescent="0.25">
      <c r="D4970" s="117" t="s">
        <v>687</v>
      </c>
      <c r="E4970" s="117" t="s">
        <v>687</v>
      </c>
      <c r="F4970" s="117" t="s">
        <v>687</v>
      </c>
      <c r="G4970" s="117" t="s">
        <v>687</v>
      </c>
      <c r="H4970" s="434" t="s">
        <v>687</v>
      </c>
      <c r="W4970" s="117" t="s">
        <v>687</v>
      </c>
      <c r="X4970" s="117" t="s">
        <v>687</v>
      </c>
    </row>
    <row r="4971" spans="4:24" x14ac:dyDescent="0.25">
      <c r="D4971" s="117" t="s">
        <v>687</v>
      </c>
      <c r="E4971" s="117" t="s">
        <v>687</v>
      </c>
      <c r="F4971" s="117" t="s">
        <v>687</v>
      </c>
      <c r="G4971" s="117" t="s">
        <v>687</v>
      </c>
      <c r="H4971" s="434" t="s">
        <v>687</v>
      </c>
      <c r="W4971" s="117" t="s">
        <v>687</v>
      </c>
      <c r="X4971" s="117" t="s">
        <v>687</v>
      </c>
    </row>
    <row r="4972" spans="4:24" x14ac:dyDescent="0.25">
      <c r="D4972" s="117" t="s">
        <v>687</v>
      </c>
      <c r="E4972" s="117" t="s">
        <v>687</v>
      </c>
      <c r="F4972" s="117" t="s">
        <v>687</v>
      </c>
      <c r="G4972" s="117" t="s">
        <v>687</v>
      </c>
      <c r="H4972" s="434" t="s">
        <v>687</v>
      </c>
      <c r="W4972" s="117" t="s">
        <v>687</v>
      </c>
      <c r="X4972" s="117" t="s">
        <v>687</v>
      </c>
    </row>
    <row r="4973" spans="4:24" x14ac:dyDescent="0.25">
      <c r="D4973" s="117" t="s">
        <v>687</v>
      </c>
      <c r="E4973" s="117" t="s">
        <v>687</v>
      </c>
      <c r="F4973" s="117" t="s">
        <v>687</v>
      </c>
      <c r="G4973" s="117" t="s">
        <v>687</v>
      </c>
      <c r="H4973" s="434" t="s">
        <v>687</v>
      </c>
      <c r="W4973" s="117" t="s">
        <v>687</v>
      </c>
      <c r="X4973" s="117" t="s">
        <v>687</v>
      </c>
    </row>
    <row r="4974" spans="4:24" x14ac:dyDescent="0.25">
      <c r="D4974" s="117" t="s">
        <v>687</v>
      </c>
      <c r="E4974" s="117" t="s">
        <v>687</v>
      </c>
      <c r="F4974" s="117" t="s">
        <v>687</v>
      </c>
      <c r="G4974" s="117" t="s">
        <v>687</v>
      </c>
      <c r="H4974" s="434" t="s">
        <v>687</v>
      </c>
      <c r="W4974" s="117" t="s">
        <v>687</v>
      </c>
      <c r="X4974" s="117" t="s">
        <v>687</v>
      </c>
    </row>
    <row r="4975" spans="4:24" x14ac:dyDescent="0.25">
      <c r="D4975" s="117" t="s">
        <v>687</v>
      </c>
      <c r="E4975" s="117" t="s">
        <v>687</v>
      </c>
      <c r="F4975" s="117" t="s">
        <v>687</v>
      </c>
      <c r="G4975" s="117" t="s">
        <v>687</v>
      </c>
      <c r="H4975" s="434" t="s">
        <v>687</v>
      </c>
      <c r="W4975" s="117" t="s">
        <v>687</v>
      </c>
      <c r="X4975" s="117" t="s">
        <v>687</v>
      </c>
    </row>
    <row r="4976" spans="4:24" x14ac:dyDescent="0.25">
      <c r="D4976" s="117" t="s">
        <v>687</v>
      </c>
      <c r="E4976" s="117" t="s">
        <v>687</v>
      </c>
      <c r="F4976" s="117" t="s">
        <v>687</v>
      </c>
      <c r="G4976" s="117" t="s">
        <v>687</v>
      </c>
      <c r="H4976" s="434" t="s">
        <v>687</v>
      </c>
      <c r="W4976" s="117" t="s">
        <v>687</v>
      </c>
      <c r="X4976" s="117" t="s">
        <v>687</v>
      </c>
    </row>
    <row r="4977" spans="4:24" x14ac:dyDescent="0.25">
      <c r="D4977" s="117" t="s">
        <v>687</v>
      </c>
      <c r="E4977" s="117" t="s">
        <v>687</v>
      </c>
      <c r="F4977" s="117" t="s">
        <v>687</v>
      </c>
      <c r="G4977" s="117" t="s">
        <v>687</v>
      </c>
      <c r="H4977" s="434" t="s">
        <v>687</v>
      </c>
      <c r="W4977" s="117" t="s">
        <v>687</v>
      </c>
      <c r="X4977" s="117" t="s">
        <v>687</v>
      </c>
    </row>
    <row r="4978" spans="4:24" x14ac:dyDescent="0.25">
      <c r="D4978" s="117" t="s">
        <v>687</v>
      </c>
      <c r="E4978" s="117" t="s">
        <v>687</v>
      </c>
      <c r="F4978" s="117" t="s">
        <v>687</v>
      </c>
      <c r="G4978" s="117" t="s">
        <v>687</v>
      </c>
      <c r="H4978" s="434" t="s">
        <v>687</v>
      </c>
      <c r="W4978" s="117" t="s">
        <v>687</v>
      </c>
      <c r="X4978" s="117" t="s">
        <v>687</v>
      </c>
    </row>
    <row r="4979" spans="4:24" x14ac:dyDescent="0.25">
      <c r="D4979" s="117" t="s">
        <v>687</v>
      </c>
      <c r="E4979" s="117" t="s">
        <v>687</v>
      </c>
      <c r="F4979" s="117" t="s">
        <v>687</v>
      </c>
      <c r="G4979" s="117" t="s">
        <v>687</v>
      </c>
      <c r="H4979" s="434" t="s">
        <v>687</v>
      </c>
      <c r="W4979" s="117" t="s">
        <v>687</v>
      </c>
      <c r="X4979" s="117" t="s">
        <v>687</v>
      </c>
    </row>
    <row r="4980" spans="4:24" x14ac:dyDescent="0.25">
      <c r="D4980" s="117" t="s">
        <v>687</v>
      </c>
      <c r="E4980" s="117" t="s">
        <v>687</v>
      </c>
      <c r="F4980" s="117" t="s">
        <v>687</v>
      </c>
      <c r="G4980" s="117" t="s">
        <v>687</v>
      </c>
      <c r="H4980" s="434" t="s">
        <v>687</v>
      </c>
      <c r="W4980" s="117" t="s">
        <v>687</v>
      </c>
      <c r="X4980" s="117" t="s">
        <v>687</v>
      </c>
    </row>
    <row r="4981" spans="4:24" x14ac:dyDescent="0.25">
      <c r="D4981" s="117" t="s">
        <v>687</v>
      </c>
      <c r="E4981" s="117" t="s">
        <v>687</v>
      </c>
      <c r="F4981" s="117" t="s">
        <v>687</v>
      </c>
      <c r="G4981" s="117" t="s">
        <v>687</v>
      </c>
      <c r="H4981" s="434" t="s">
        <v>687</v>
      </c>
      <c r="W4981" s="117" t="s">
        <v>687</v>
      </c>
      <c r="X4981" s="117" t="s">
        <v>687</v>
      </c>
    </row>
    <row r="4982" spans="4:24" x14ac:dyDescent="0.25">
      <c r="D4982" s="117" t="s">
        <v>687</v>
      </c>
      <c r="E4982" s="117" t="s">
        <v>687</v>
      </c>
      <c r="F4982" s="117" t="s">
        <v>687</v>
      </c>
      <c r="G4982" s="117" t="s">
        <v>687</v>
      </c>
      <c r="H4982" s="434" t="s">
        <v>687</v>
      </c>
      <c r="W4982" s="117" t="s">
        <v>687</v>
      </c>
      <c r="X4982" s="117" t="s">
        <v>687</v>
      </c>
    </row>
    <row r="4983" spans="4:24" x14ac:dyDescent="0.25">
      <c r="D4983" s="117" t="s">
        <v>687</v>
      </c>
      <c r="E4983" s="117" t="s">
        <v>687</v>
      </c>
      <c r="F4983" s="117" t="s">
        <v>687</v>
      </c>
      <c r="G4983" s="117" t="s">
        <v>687</v>
      </c>
      <c r="H4983" s="434" t="s">
        <v>687</v>
      </c>
      <c r="W4983" s="117" t="s">
        <v>687</v>
      </c>
      <c r="X4983" s="117" t="s">
        <v>687</v>
      </c>
    </row>
    <row r="4984" spans="4:24" x14ac:dyDescent="0.25">
      <c r="D4984" s="117" t="s">
        <v>687</v>
      </c>
      <c r="E4984" s="117" t="s">
        <v>687</v>
      </c>
      <c r="F4984" s="117" t="s">
        <v>687</v>
      </c>
      <c r="G4984" s="117" t="s">
        <v>687</v>
      </c>
      <c r="H4984" s="434" t="s">
        <v>687</v>
      </c>
      <c r="W4984" s="117" t="s">
        <v>687</v>
      </c>
      <c r="X4984" s="117" t="s">
        <v>687</v>
      </c>
    </row>
    <row r="4985" spans="4:24" x14ac:dyDescent="0.25">
      <c r="D4985" s="117" t="s">
        <v>687</v>
      </c>
      <c r="E4985" s="117" t="s">
        <v>687</v>
      </c>
      <c r="F4985" s="117" t="s">
        <v>687</v>
      </c>
      <c r="G4985" s="117" t="s">
        <v>687</v>
      </c>
      <c r="H4985" s="434" t="s">
        <v>687</v>
      </c>
      <c r="W4985" s="117" t="s">
        <v>687</v>
      </c>
      <c r="X4985" s="117" t="s">
        <v>687</v>
      </c>
    </row>
    <row r="4986" spans="4:24" x14ac:dyDescent="0.25">
      <c r="D4986" s="117" t="s">
        <v>687</v>
      </c>
      <c r="E4986" s="117" t="s">
        <v>687</v>
      </c>
      <c r="F4986" s="117" t="s">
        <v>687</v>
      </c>
      <c r="G4986" s="117" t="s">
        <v>687</v>
      </c>
      <c r="H4986" s="434" t="s">
        <v>687</v>
      </c>
      <c r="W4986" s="117" t="s">
        <v>687</v>
      </c>
      <c r="X4986" s="117" t="s">
        <v>687</v>
      </c>
    </row>
    <row r="4987" spans="4:24" x14ac:dyDescent="0.25">
      <c r="D4987" s="117" t="s">
        <v>687</v>
      </c>
      <c r="E4987" s="117" t="s">
        <v>687</v>
      </c>
      <c r="F4987" s="117" t="s">
        <v>687</v>
      </c>
      <c r="G4987" s="117" t="s">
        <v>687</v>
      </c>
      <c r="H4987" s="434" t="s">
        <v>687</v>
      </c>
      <c r="W4987" s="117" t="s">
        <v>687</v>
      </c>
      <c r="X4987" s="117" t="s">
        <v>687</v>
      </c>
    </row>
    <row r="4988" spans="4:24" x14ac:dyDescent="0.25">
      <c r="D4988" s="117" t="s">
        <v>687</v>
      </c>
      <c r="E4988" s="117" t="s">
        <v>687</v>
      </c>
      <c r="F4988" s="117" t="s">
        <v>687</v>
      </c>
      <c r="G4988" s="117" t="s">
        <v>687</v>
      </c>
      <c r="H4988" s="434" t="s">
        <v>687</v>
      </c>
      <c r="W4988" s="117" t="s">
        <v>687</v>
      </c>
      <c r="X4988" s="117" t="s">
        <v>687</v>
      </c>
    </row>
    <row r="4989" spans="4:24" x14ac:dyDescent="0.25">
      <c r="D4989" s="117" t="s">
        <v>687</v>
      </c>
      <c r="E4989" s="117" t="s">
        <v>687</v>
      </c>
      <c r="F4989" s="117" t="s">
        <v>687</v>
      </c>
      <c r="G4989" s="117" t="s">
        <v>687</v>
      </c>
      <c r="H4989" s="434" t="s">
        <v>687</v>
      </c>
      <c r="W4989" s="117" t="s">
        <v>687</v>
      </c>
      <c r="X4989" s="117" t="s">
        <v>687</v>
      </c>
    </row>
    <row r="4990" spans="4:24" x14ac:dyDescent="0.25">
      <c r="D4990" s="117" t="s">
        <v>687</v>
      </c>
      <c r="E4990" s="117" t="s">
        <v>687</v>
      </c>
      <c r="F4990" s="117" t="s">
        <v>687</v>
      </c>
      <c r="G4990" s="117" t="s">
        <v>687</v>
      </c>
      <c r="H4990" s="434" t="s">
        <v>687</v>
      </c>
      <c r="W4990" s="117" t="s">
        <v>687</v>
      </c>
      <c r="X4990" s="117" t="s">
        <v>687</v>
      </c>
    </row>
    <row r="4991" spans="4:24" x14ac:dyDescent="0.25">
      <c r="D4991" s="117" t="s">
        <v>687</v>
      </c>
      <c r="E4991" s="117" t="s">
        <v>687</v>
      </c>
      <c r="F4991" s="117" t="s">
        <v>687</v>
      </c>
      <c r="G4991" s="117" t="s">
        <v>687</v>
      </c>
      <c r="H4991" s="434" t="s">
        <v>687</v>
      </c>
      <c r="W4991" s="117" t="s">
        <v>687</v>
      </c>
      <c r="X4991" s="117" t="s">
        <v>687</v>
      </c>
    </row>
    <row r="4992" spans="4:24" x14ac:dyDescent="0.25">
      <c r="D4992" s="117" t="s">
        <v>687</v>
      </c>
      <c r="E4992" s="117" t="s">
        <v>687</v>
      </c>
      <c r="F4992" s="117" t="s">
        <v>687</v>
      </c>
      <c r="G4992" s="117" t="s">
        <v>687</v>
      </c>
      <c r="H4992" s="434" t="s">
        <v>687</v>
      </c>
      <c r="W4992" s="117" t="s">
        <v>687</v>
      </c>
      <c r="X4992" s="117" t="s">
        <v>687</v>
      </c>
    </row>
    <row r="4993" spans="4:24" x14ac:dyDescent="0.25">
      <c r="D4993" s="117" t="s">
        <v>687</v>
      </c>
      <c r="E4993" s="117" t="s">
        <v>687</v>
      </c>
      <c r="F4993" s="117" t="s">
        <v>687</v>
      </c>
      <c r="G4993" s="117" t="s">
        <v>687</v>
      </c>
      <c r="H4993" s="434" t="s">
        <v>687</v>
      </c>
      <c r="W4993" s="117" t="s">
        <v>687</v>
      </c>
      <c r="X4993" s="117" t="s">
        <v>687</v>
      </c>
    </row>
    <row r="4994" spans="4:24" x14ac:dyDescent="0.25">
      <c r="D4994" s="117" t="s">
        <v>687</v>
      </c>
      <c r="E4994" s="117" t="s">
        <v>687</v>
      </c>
      <c r="F4994" s="117" t="s">
        <v>687</v>
      </c>
      <c r="G4994" s="117" t="s">
        <v>687</v>
      </c>
      <c r="H4994" s="434" t="s">
        <v>687</v>
      </c>
      <c r="W4994" s="117" t="s">
        <v>687</v>
      </c>
      <c r="X4994" s="117" t="s">
        <v>687</v>
      </c>
    </row>
    <row r="4995" spans="4:24" x14ac:dyDescent="0.25">
      <c r="D4995" s="117" t="s">
        <v>687</v>
      </c>
      <c r="E4995" s="117" t="s">
        <v>687</v>
      </c>
      <c r="F4995" s="117" t="s">
        <v>687</v>
      </c>
      <c r="G4995" s="117" t="s">
        <v>687</v>
      </c>
      <c r="H4995" s="434" t="s">
        <v>687</v>
      </c>
      <c r="W4995" s="117" t="s">
        <v>687</v>
      </c>
      <c r="X4995" s="117" t="s">
        <v>687</v>
      </c>
    </row>
    <row r="4996" spans="4:24" x14ac:dyDescent="0.25">
      <c r="D4996" s="117" t="s">
        <v>687</v>
      </c>
      <c r="E4996" s="117" t="s">
        <v>687</v>
      </c>
      <c r="F4996" s="117" t="s">
        <v>687</v>
      </c>
      <c r="G4996" s="117" t="s">
        <v>687</v>
      </c>
      <c r="H4996" s="434" t="s">
        <v>687</v>
      </c>
      <c r="W4996" s="117" t="s">
        <v>687</v>
      </c>
      <c r="X4996" s="117" t="s">
        <v>687</v>
      </c>
    </row>
    <row r="4997" spans="4:24" x14ac:dyDescent="0.25">
      <c r="D4997" s="117" t="s">
        <v>687</v>
      </c>
      <c r="E4997" s="117" t="s">
        <v>687</v>
      </c>
      <c r="F4997" s="117" t="s">
        <v>687</v>
      </c>
      <c r="G4997" s="117" t="s">
        <v>687</v>
      </c>
      <c r="H4997" s="434" t="s">
        <v>687</v>
      </c>
      <c r="W4997" s="117" t="s">
        <v>687</v>
      </c>
      <c r="X4997" s="117" t="s">
        <v>687</v>
      </c>
    </row>
    <row r="4998" spans="4:24" x14ac:dyDescent="0.25">
      <c r="D4998" s="117" t="s">
        <v>687</v>
      </c>
      <c r="E4998" s="117" t="s">
        <v>687</v>
      </c>
      <c r="F4998" s="117" t="s">
        <v>687</v>
      </c>
      <c r="G4998" s="117" t="s">
        <v>687</v>
      </c>
      <c r="H4998" s="434" t="s">
        <v>687</v>
      </c>
      <c r="W4998" s="117" t="s">
        <v>687</v>
      </c>
      <c r="X4998" s="117" t="s">
        <v>687</v>
      </c>
    </row>
    <row r="4999" spans="4:24" x14ac:dyDescent="0.25">
      <c r="D4999" s="117" t="s">
        <v>687</v>
      </c>
      <c r="E4999" s="117" t="s">
        <v>687</v>
      </c>
      <c r="F4999" s="117" t="s">
        <v>687</v>
      </c>
      <c r="G4999" s="117" t="s">
        <v>687</v>
      </c>
      <c r="H4999" s="434" t="s">
        <v>687</v>
      </c>
      <c r="W4999" s="117" t="s">
        <v>687</v>
      </c>
      <c r="X4999" s="117" t="s">
        <v>687</v>
      </c>
    </row>
    <row r="5000" spans="4:24" x14ac:dyDescent="0.25">
      <c r="D5000" s="117" t="s">
        <v>687</v>
      </c>
      <c r="E5000" s="117" t="s">
        <v>687</v>
      </c>
      <c r="F5000" s="117" t="s">
        <v>687</v>
      </c>
      <c r="G5000" s="117" t="s">
        <v>687</v>
      </c>
      <c r="H5000" s="434" t="s">
        <v>687</v>
      </c>
      <c r="W5000" s="117" t="s">
        <v>687</v>
      </c>
      <c r="X5000" s="117" t="s">
        <v>687</v>
      </c>
    </row>
    <row r="5001" spans="4:24" x14ac:dyDescent="0.25">
      <c r="D5001" s="117" t="s">
        <v>687</v>
      </c>
      <c r="E5001" s="117" t="s">
        <v>687</v>
      </c>
      <c r="F5001" s="117" t="s">
        <v>687</v>
      </c>
      <c r="G5001" s="117" t="s">
        <v>687</v>
      </c>
      <c r="H5001" s="434" t="s">
        <v>687</v>
      </c>
      <c r="W5001" s="117" t="s">
        <v>687</v>
      </c>
      <c r="X5001" s="117" t="s">
        <v>687</v>
      </c>
    </row>
    <row r="5002" spans="4:24" x14ac:dyDescent="0.25">
      <c r="D5002" s="117" t="s">
        <v>687</v>
      </c>
      <c r="E5002" s="117" t="s">
        <v>687</v>
      </c>
      <c r="F5002" s="117" t="s">
        <v>687</v>
      </c>
      <c r="G5002" s="117" t="s">
        <v>687</v>
      </c>
      <c r="H5002" s="434" t="s">
        <v>687</v>
      </c>
      <c r="W5002" s="117" t="s">
        <v>687</v>
      </c>
      <c r="X5002" s="117" t="s">
        <v>687</v>
      </c>
    </row>
    <row r="5003" spans="4:24" x14ac:dyDescent="0.25">
      <c r="D5003" s="117" t="s">
        <v>687</v>
      </c>
      <c r="E5003" s="117" t="s">
        <v>687</v>
      </c>
      <c r="F5003" s="117" t="s">
        <v>687</v>
      </c>
      <c r="G5003" s="117" t="s">
        <v>687</v>
      </c>
      <c r="H5003" s="434" t="s">
        <v>687</v>
      </c>
      <c r="W5003" s="117" t="s">
        <v>687</v>
      </c>
      <c r="X5003" s="117" t="s">
        <v>687</v>
      </c>
    </row>
    <row r="5004" spans="4:24" x14ac:dyDescent="0.25">
      <c r="D5004" s="117" t="s">
        <v>687</v>
      </c>
      <c r="E5004" s="117" t="s">
        <v>687</v>
      </c>
      <c r="F5004" s="117" t="s">
        <v>687</v>
      </c>
      <c r="G5004" s="117" t="s">
        <v>687</v>
      </c>
      <c r="H5004" s="434" t="s">
        <v>687</v>
      </c>
      <c r="W5004" s="117" t="s">
        <v>687</v>
      </c>
      <c r="X5004" s="117" t="s">
        <v>687</v>
      </c>
    </row>
    <row r="5005" spans="4:24" x14ac:dyDescent="0.25">
      <c r="D5005" s="117" t="s">
        <v>687</v>
      </c>
      <c r="E5005" s="117" t="s">
        <v>687</v>
      </c>
      <c r="F5005" s="117" t="s">
        <v>687</v>
      </c>
      <c r="G5005" s="117" t="s">
        <v>687</v>
      </c>
      <c r="H5005" s="434" t="s">
        <v>687</v>
      </c>
    </row>
    <row r="5006" spans="4:24" x14ac:dyDescent="0.25">
      <c r="D5006" s="117" t="s">
        <v>687</v>
      </c>
      <c r="E5006" s="117" t="s">
        <v>687</v>
      </c>
      <c r="F5006" s="117" t="s">
        <v>687</v>
      </c>
      <c r="G5006" s="117" t="s">
        <v>687</v>
      </c>
      <c r="H5006" s="434" t="s">
        <v>687</v>
      </c>
    </row>
    <row r="5007" spans="4:24" x14ac:dyDescent="0.25">
      <c r="D5007" s="117" t="s">
        <v>687</v>
      </c>
      <c r="E5007" s="117" t="s">
        <v>687</v>
      </c>
      <c r="F5007" s="117" t="s">
        <v>687</v>
      </c>
      <c r="G5007" s="117" t="s">
        <v>687</v>
      </c>
      <c r="H5007" s="434" t="s">
        <v>687</v>
      </c>
    </row>
    <row r="5008" spans="4:24" x14ac:dyDescent="0.25">
      <c r="G5008" s="117" t="s">
        <v>687</v>
      </c>
      <c r="H5008" s="434" t="s">
        <v>687</v>
      </c>
    </row>
    <row r="5009" spans="7:8" x14ac:dyDescent="0.25">
      <c r="G5009" s="117" t="s">
        <v>687</v>
      </c>
      <c r="H5009" s="434" t="s">
        <v>687</v>
      </c>
    </row>
    <row r="5010" spans="7:8" x14ac:dyDescent="0.25">
      <c r="G5010" s="117" t="s">
        <v>687</v>
      </c>
      <c r="H5010" s="434" t="s">
        <v>687</v>
      </c>
    </row>
    <row r="5011" spans="7:8" x14ac:dyDescent="0.25">
      <c r="G5011" s="117" t="s">
        <v>687</v>
      </c>
      <c r="H5011" s="434" t="s">
        <v>687</v>
      </c>
    </row>
    <row r="5012" spans="7:8" x14ac:dyDescent="0.25">
      <c r="G5012" s="117" t="s">
        <v>687</v>
      </c>
      <c r="H5012" s="434" t="s">
        <v>687</v>
      </c>
    </row>
    <row r="5013" spans="7:8" x14ac:dyDescent="0.25">
      <c r="G5013" s="117" t="s">
        <v>687</v>
      </c>
      <c r="H5013" s="434" t="s">
        <v>687</v>
      </c>
    </row>
    <row r="5014" spans="7:8" x14ac:dyDescent="0.25">
      <c r="G5014" s="117" t="s">
        <v>687</v>
      </c>
      <c r="H5014" s="434" t="s">
        <v>687</v>
      </c>
    </row>
    <row r="5015" spans="7:8" x14ac:dyDescent="0.25">
      <c r="G5015" s="117" t="s">
        <v>687</v>
      </c>
      <c r="H5015" s="434" t="s">
        <v>687</v>
      </c>
    </row>
    <row r="5016" spans="7:8" x14ac:dyDescent="0.25">
      <c r="G5016" s="117" t="s">
        <v>687</v>
      </c>
      <c r="H5016" s="434" t="s">
        <v>687</v>
      </c>
    </row>
    <row r="5017" spans="7:8" x14ac:dyDescent="0.25">
      <c r="G5017" s="117" t="s">
        <v>687</v>
      </c>
      <c r="H5017" s="434" t="s">
        <v>687</v>
      </c>
    </row>
  </sheetData>
  <pageMargins left="0.7" right="0.7" top="0.78740157499999996" bottom="0.78740157499999996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2530" r:id="rId4" name="Button 2">
              <controlPr defaultSize="0" print="0" autoFill="0" autoPict="0" macro="[0]!DieseArbeitsmappe.Prisma_SCAN_1_Example">
                <anchor moveWithCells="1" sizeWithCells="1">
                  <from>
                    <xdr:col>0</xdr:col>
                    <xdr:colOff>76200</xdr:colOff>
                    <xdr:row>3</xdr:row>
                    <xdr:rowOff>66675</xdr:rowOff>
                  </from>
                  <to>
                    <xdr:col>1</xdr:col>
                    <xdr:colOff>676275</xdr:colOff>
                    <xdr:row>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1" r:id="rId5" name="Button 3">
              <controlPr defaultSize="0" print="0" autoFill="0" autoPict="0" macro="[0]!DieseArbeitsmappe.Prisma_Calculate_AMU_Example">
                <anchor moveWithCells="1" sizeWithCells="1">
                  <from>
                    <xdr:col>0</xdr:col>
                    <xdr:colOff>76200</xdr:colOff>
                    <xdr:row>7</xdr:row>
                    <xdr:rowOff>133350</xdr:rowOff>
                  </from>
                  <to>
                    <xdr:col>1</xdr:col>
                    <xdr:colOff>666750</xdr:colOff>
                    <xdr:row>10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2" r:id="rId6" name="Button 4">
              <controlPr defaultSize="0" print="0" autoFill="0" autoPict="0" macro="[0]!DieseArbeitsmappe.DeleteCell_for_Example">
                <anchor moveWithCells="1" sizeWithCells="1">
                  <from>
                    <xdr:col>0</xdr:col>
                    <xdr:colOff>76200</xdr:colOff>
                    <xdr:row>11</xdr:row>
                    <xdr:rowOff>66675</xdr:rowOff>
                  </from>
                  <to>
                    <xdr:col>1</xdr:col>
                    <xdr:colOff>657225</xdr:colOff>
                    <xdr:row>13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6" r:id="rId7" name="Schaltfläche 8">
              <controlPr defaultSize="0" print="0" autoFill="0" autoPict="0" macro="[0]!Export">
                <anchor moveWithCells="1" sizeWithCells="1">
                  <from>
                    <xdr:col>11</xdr:col>
                    <xdr:colOff>28575</xdr:colOff>
                    <xdr:row>10</xdr:row>
                    <xdr:rowOff>85725</xdr:rowOff>
                  </from>
                  <to>
                    <xdr:col>11</xdr:col>
                    <xdr:colOff>981075</xdr:colOff>
                    <xdr:row>13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4">
    <tabColor theme="6" tint="0.39997558519241921"/>
  </sheetPr>
  <dimension ref="A1:M38"/>
  <sheetViews>
    <sheetView showGridLines="0" showRowColHeaders="0" zoomScaleNormal="100" workbookViewId="0">
      <pane xSplit="1" topLeftCell="B1" activePane="topRight" state="frozen"/>
      <selection activeCell="J35" sqref="J35"/>
      <selection pane="topRight" activeCell="F30" sqref="F30"/>
    </sheetView>
  </sheetViews>
  <sheetFormatPr baseColWidth="10" defaultColWidth="8.85546875" defaultRowHeight="15" x14ac:dyDescent="0.25"/>
  <cols>
    <col min="1" max="1" width="3.28515625" style="15" customWidth="1"/>
    <col min="2" max="2" width="13.140625" customWidth="1"/>
    <col min="3" max="3" width="12.85546875" customWidth="1"/>
    <col min="4" max="4" width="9.28515625" customWidth="1"/>
    <col min="5" max="5" width="9.42578125" customWidth="1"/>
    <col min="6" max="6" width="9.28515625" customWidth="1"/>
    <col min="7" max="7" width="9.42578125" customWidth="1"/>
    <col min="8" max="8" width="12.5703125" style="31" customWidth="1"/>
    <col min="9" max="9" width="9.28515625" style="2" customWidth="1"/>
    <col min="10" max="10" width="5.28515625" style="2" customWidth="1"/>
    <col min="11" max="11" width="4.85546875" style="31" customWidth="1"/>
    <col min="12" max="12" width="11.140625" customWidth="1"/>
  </cols>
  <sheetData>
    <row r="1" spans="2:13" customFormat="1" ht="7.15" customHeight="1" x14ac:dyDescent="0.3">
      <c r="B1" s="1"/>
      <c r="H1" s="31"/>
      <c r="I1" s="2"/>
      <c r="J1" s="2"/>
    </row>
    <row r="2" spans="2:13" customFormat="1" ht="18.75" x14ac:dyDescent="0.3">
      <c r="B2" s="1" t="s">
        <v>1027</v>
      </c>
      <c r="E2" s="495" t="s">
        <v>437</v>
      </c>
      <c r="F2" s="496"/>
      <c r="G2" s="497"/>
      <c r="H2" s="498" t="str">
        <f>'API-Ref'!L2</f>
        <v>http://192.168.1.100</v>
      </c>
      <c r="I2" s="499"/>
    </row>
    <row r="3" spans="2:13" customFormat="1" ht="15.6" customHeight="1" x14ac:dyDescent="0.25">
      <c r="G3" s="19"/>
      <c r="H3" s="31"/>
      <c r="I3" s="2"/>
      <c r="J3" s="2"/>
    </row>
    <row r="4" spans="2:13" customFormat="1" ht="15.75" x14ac:dyDescent="0.25">
      <c r="B4" s="500" t="s">
        <v>458</v>
      </c>
      <c r="C4" s="205"/>
      <c r="D4" s="205"/>
      <c r="E4" s="205"/>
      <c r="F4" s="205"/>
      <c r="G4" s="501"/>
      <c r="H4" s="31"/>
      <c r="I4" s="2"/>
      <c r="J4" s="2"/>
    </row>
    <row r="5" spans="2:13" customFormat="1" x14ac:dyDescent="0.25">
      <c r="H5" s="31"/>
      <c r="I5" s="2"/>
    </row>
    <row r="6" spans="2:13" customFormat="1" x14ac:dyDescent="0.25">
      <c r="B6" s="77" t="s">
        <v>157</v>
      </c>
      <c r="C6" s="42"/>
      <c r="D6" s="42"/>
      <c r="H6" s="31"/>
      <c r="I6" s="2"/>
    </row>
    <row r="7" spans="2:13" customFormat="1" x14ac:dyDescent="0.25">
      <c r="B7" s="502" t="s">
        <v>159</v>
      </c>
      <c r="C7" s="503" t="str">
        <f>HYPERLINK($H$2&amp;"/"&amp;"mmsp/scanSetup/startChannel/get","get")</f>
        <v>get</v>
      </c>
      <c r="D7" s="430">
        <v>1</v>
      </c>
      <c r="E7" s="504" t="str">
        <f>HYPERLINK($H$2&amp;"/"&amp;"mmsp"&amp;"/"&amp;$B$6&amp;"/"&amp;B7&amp;"/"&amp;"set?"&amp;D7,"set")</f>
        <v>set</v>
      </c>
      <c r="H7" s="86"/>
      <c r="I7" s="2"/>
    </row>
    <row r="8" spans="2:13" customFormat="1" x14ac:dyDescent="0.25">
      <c r="B8" s="502" t="s">
        <v>160</v>
      </c>
      <c r="C8" s="503" t="str">
        <f>HYPERLINK($H$2&amp;"/"&amp;"mmsp/scanSetup/stopChannel/get","get")</f>
        <v>get</v>
      </c>
      <c r="D8" s="430">
        <v>3</v>
      </c>
      <c r="E8" s="504" t="str">
        <f>HYPERLINK($H$2&amp;"/"&amp;"mmsp"&amp;"/"&amp;$B$6&amp;"/"&amp;B8&amp;"/"&amp;"set?"&amp;D8,"set")</f>
        <v>set</v>
      </c>
      <c r="H8" s="31"/>
      <c r="I8" s="31"/>
      <c r="J8" s="31"/>
      <c r="K8" s="31"/>
      <c r="L8" s="31"/>
      <c r="M8" s="31"/>
    </row>
    <row r="9" spans="2:13" customFormat="1" x14ac:dyDescent="0.25">
      <c r="B9" s="502" t="s">
        <v>161</v>
      </c>
      <c r="C9" s="503" t="str">
        <f>HYPERLINK($H$2&amp;"/"&amp;"mmsp"&amp;"/"&amp;"scanSetup"&amp;"/"&amp;"scanCount"&amp;"/"&amp;"get","get")</f>
        <v>get</v>
      </c>
      <c r="D9" s="430">
        <v>175</v>
      </c>
      <c r="E9" s="504" t="str">
        <f>HYPERLINK($H$2&amp;"/"&amp;"mmsp"&amp;"/"&amp;$B$6&amp;"/"&amp;B9&amp;"/"&amp;"set?"&amp;D9,"set")</f>
        <v>set</v>
      </c>
      <c r="H9" s="31"/>
      <c r="I9" s="2"/>
    </row>
    <row r="10" spans="2:13" customFormat="1" x14ac:dyDescent="0.25">
      <c r="B10" s="505" t="s">
        <v>166</v>
      </c>
      <c r="C10" s="443" t="str">
        <f>HYPERLINK($H$2&amp;"/mmsp/scanSetup/leadInDwell/"&amp;"get","get")</f>
        <v>get</v>
      </c>
      <c r="D10" s="430">
        <v>256</v>
      </c>
      <c r="E10" s="504" t="str">
        <f>HYPERLINK($H$2&amp;"/mmsp/scanSetup/leadInDwell/"&amp;"set?"&amp;D10,"set")</f>
        <v>set</v>
      </c>
      <c r="F10" t="s">
        <v>1028</v>
      </c>
      <c r="G10" s="31"/>
      <c r="H10" s="2"/>
    </row>
    <row r="11" spans="2:13" customFormat="1" x14ac:dyDescent="0.25">
      <c r="B11" s="42"/>
      <c r="C11" s="78"/>
      <c r="D11" s="42"/>
      <c r="E11" s="84"/>
      <c r="F11" s="506" t="s">
        <v>1029</v>
      </c>
      <c r="H11" s="31"/>
      <c r="I11" s="2"/>
    </row>
    <row r="12" spans="2:13" customFormat="1" x14ac:dyDescent="0.25">
      <c r="B12" s="79" t="s">
        <v>1030</v>
      </c>
      <c r="C12" s="76"/>
      <c r="D12" s="7"/>
      <c r="H12" s="31"/>
      <c r="I12" s="2"/>
    </row>
    <row r="13" spans="2:13" customFormat="1" ht="15.75" thickBot="1" x14ac:dyDescent="0.3">
      <c r="B13" s="74" t="s">
        <v>169</v>
      </c>
      <c r="C13" s="75">
        <v>1</v>
      </c>
      <c r="D13" s="75">
        <v>2</v>
      </c>
      <c r="E13" s="75">
        <v>3</v>
      </c>
      <c r="F13" s="75">
        <v>4</v>
      </c>
      <c r="G13" s="75">
        <v>5</v>
      </c>
      <c r="H13" s="75">
        <v>6</v>
      </c>
      <c r="I13" s="75">
        <v>7</v>
      </c>
    </row>
    <row r="14" spans="2:13" customFormat="1" ht="15.75" thickTop="1" x14ac:dyDescent="0.25">
      <c r="B14" s="507" t="s">
        <v>180</v>
      </c>
      <c r="C14" s="430">
        <v>2</v>
      </c>
      <c r="D14" s="430">
        <v>18</v>
      </c>
      <c r="E14" s="430">
        <v>28</v>
      </c>
      <c r="F14" s="430"/>
      <c r="G14" s="430"/>
      <c r="H14" s="430"/>
      <c r="I14" s="430"/>
    </row>
    <row r="15" spans="2:13" customFormat="1" x14ac:dyDescent="0.25">
      <c r="B15" s="507" t="s">
        <v>181</v>
      </c>
      <c r="C15" s="508" t="s">
        <v>603</v>
      </c>
      <c r="D15" s="509" t="s">
        <v>603</v>
      </c>
      <c r="E15" s="509" t="s">
        <v>603</v>
      </c>
      <c r="F15" s="509"/>
      <c r="G15" s="509"/>
      <c r="H15" s="509"/>
      <c r="I15" s="509"/>
      <c r="J15" s="80" t="s">
        <v>1031</v>
      </c>
    </row>
    <row r="16" spans="2:13" customFormat="1" x14ac:dyDescent="0.25">
      <c r="B16" s="507" t="s">
        <v>170</v>
      </c>
      <c r="C16" s="430">
        <v>10</v>
      </c>
      <c r="D16" s="430">
        <v>5</v>
      </c>
      <c r="E16" s="430">
        <v>10</v>
      </c>
      <c r="F16" s="430"/>
      <c r="G16" s="430"/>
      <c r="H16" s="430"/>
      <c r="I16" s="430"/>
      <c r="J16" s="62"/>
    </row>
    <row r="17" spans="1:11" x14ac:dyDescent="0.25">
      <c r="A17"/>
      <c r="B17" s="507" t="s">
        <v>171</v>
      </c>
      <c r="C17" s="430">
        <v>32</v>
      </c>
      <c r="D17" s="430">
        <v>32</v>
      </c>
      <c r="E17" s="430">
        <v>32</v>
      </c>
      <c r="F17" s="430"/>
      <c r="G17" s="430"/>
      <c r="H17" s="430"/>
      <c r="I17" s="430"/>
      <c r="J17" s="62"/>
      <c r="K17"/>
    </row>
    <row r="18" spans="1:11" x14ac:dyDescent="0.25">
      <c r="A18"/>
      <c r="B18" s="510" t="s">
        <v>93</v>
      </c>
      <c r="C18" s="430">
        <v>900</v>
      </c>
      <c r="D18" s="430">
        <v>1100</v>
      </c>
      <c r="E18" s="430">
        <v>1100</v>
      </c>
      <c r="F18" s="430"/>
      <c r="G18" s="430"/>
      <c r="H18" s="430"/>
      <c r="I18" s="430"/>
      <c r="J18" s="62" t="s">
        <v>1032</v>
      </c>
      <c r="K18"/>
    </row>
    <row r="19" spans="1:11" x14ac:dyDescent="0.25">
      <c r="A19"/>
      <c r="B19" s="510" t="s">
        <v>173</v>
      </c>
      <c r="C19" s="430">
        <v>5</v>
      </c>
      <c r="D19" s="430">
        <v>5</v>
      </c>
      <c r="E19" s="430">
        <v>5</v>
      </c>
      <c r="F19" s="430"/>
      <c r="G19" s="430"/>
      <c r="H19" s="430"/>
      <c r="I19" s="430"/>
      <c r="J19" s="80" t="s">
        <v>720</v>
      </c>
      <c r="K19"/>
    </row>
    <row r="20" spans="1:11" x14ac:dyDescent="0.25">
      <c r="A20"/>
      <c r="B20" s="507" t="s">
        <v>174</v>
      </c>
      <c r="C20" s="430" t="s">
        <v>617</v>
      </c>
      <c r="D20" s="430" t="s">
        <v>617</v>
      </c>
      <c r="E20" s="430" t="s">
        <v>617</v>
      </c>
      <c r="F20" s="430"/>
      <c r="G20" s="430"/>
      <c r="H20" s="430"/>
      <c r="I20" s="430"/>
      <c r="J20" s="62"/>
      <c r="K20"/>
    </row>
    <row r="21" spans="1:11" x14ac:dyDescent="0.25">
      <c r="A21"/>
      <c r="B21" s="507" t="s">
        <v>182</v>
      </c>
      <c r="C21" s="511" t="s">
        <v>629</v>
      </c>
      <c r="D21" s="511" t="s">
        <v>629</v>
      </c>
      <c r="E21" s="511" t="s">
        <v>629</v>
      </c>
      <c r="F21" s="511"/>
      <c r="G21" s="511"/>
      <c r="H21" s="511"/>
      <c r="I21" s="511"/>
      <c r="J21" s="80" t="s">
        <v>1033</v>
      </c>
      <c r="K21"/>
    </row>
    <row r="22" spans="1:11" x14ac:dyDescent="0.25">
      <c r="A22"/>
      <c r="C22" s="504" t="str">
        <f>HYPERLINK($H$2&amp;"/"&amp;"mmsp"&amp;"/"&amp;"scanSetup"&amp;"/"&amp;"channel"&amp;"/"&amp;C13&amp;"/"&amp;"set?"&amp;$B$21&amp;"="&amp;C21&amp;"&amp;"&amp;$B$14&amp;"="&amp;C14&amp;"&amp;"&amp;$B$15&amp;"="&amp;"0"&amp;"&amp;"&amp;$B$16&amp;"="&amp;C16&amp;"&amp;"&amp;$B$17&amp;"="&amp;C17&amp;"&amp;"&amp;$B$18&amp;"="&amp;C18&amp;"&amp;"&amp;$B$19&amp;"="&amp;C19&amp;"&amp;"&amp;$B$20&amp;"="&amp;C20,"set")</f>
        <v>set</v>
      </c>
      <c r="D22" s="504" t="str">
        <f t="shared" ref="D22:I22" si="0">HYPERLINK($H$2&amp;"/"&amp;"mmsp"&amp;"/"&amp;"scanSetup"&amp;"/"&amp;"channel"&amp;"/"&amp;D13&amp;"/"&amp;"set?"&amp;$B$21&amp;"="&amp;D21&amp;"&amp;"&amp;$B$14&amp;"="&amp;D14&amp;"&amp;"&amp;$B$15&amp;"="&amp;"0"&amp;"&amp;"&amp;$B$16&amp;"="&amp;D16&amp;"&amp;"&amp;$B$17&amp;"="&amp;D17&amp;"&amp;"&amp;$B$18&amp;"="&amp;D18&amp;"&amp;"&amp;$B$19&amp;"="&amp;D19&amp;"&amp;"&amp;$B$20&amp;"="&amp;D20,"set")</f>
        <v>set</v>
      </c>
      <c r="E22" s="504" t="str">
        <f t="shared" si="0"/>
        <v>set</v>
      </c>
      <c r="F22" s="504" t="str">
        <f t="shared" si="0"/>
        <v>set</v>
      </c>
      <c r="G22" s="504" t="str">
        <f t="shared" si="0"/>
        <v>set</v>
      </c>
      <c r="H22" s="504" t="str">
        <f t="shared" si="0"/>
        <v>set</v>
      </c>
      <c r="I22" s="504" t="str">
        <f t="shared" si="0"/>
        <v>set</v>
      </c>
      <c r="K22"/>
    </row>
    <row r="27" spans="1:11" ht="15.75" x14ac:dyDescent="0.25">
      <c r="A27"/>
      <c r="C27" s="138" t="s">
        <v>632</v>
      </c>
      <c r="D27" s="139"/>
      <c r="E27" s="133"/>
      <c r="F27" s="134"/>
      <c r="G27" s="430">
        <v>1</v>
      </c>
      <c r="H27" s="504" t="str">
        <f>HYPERLINK($H$2&amp;"/"&amp;"mmsp"&amp;"/"&amp;"scanSetup"&amp;"/"&amp;"scanStart"&amp;"/"&amp;"set?"&amp;G27,"set")</f>
        <v>set</v>
      </c>
      <c r="J27" s="62"/>
      <c r="K27"/>
    </row>
    <row r="28" spans="1:11" x14ac:dyDescent="0.25">
      <c r="C28" s="339"/>
      <c r="D28" s="137"/>
      <c r="E28" s="141" t="s">
        <v>717</v>
      </c>
      <c r="F28" s="512"/>
      <c r="G28" s="513">
        <v>1</v>
      </c>
      <c r="H28" s="514" t="str">
        <f>HYPERLINK($H$2&amp;"/"&amp;"mmsp"&amp;"/"&amp;"scanSetup"&amp;"/"&amp;"scanStop"&amp;"/"&amp;"set?"&amp;G28,"set")</f>
        <v>set</v>
      </c>
    </row>
    <row r="29" spans="1:11" x14ac:dyDescent="0.25">
      <c r="A29"/>
      <c r="C29" s="140" t="s">
        <v>618</v>
      </c>
      <c r="D29" s="7"/>
      <c r="E29" s="7"/>
      <c r="F29" s="543" t="str">
        <f>HYPERLINK($H$2&amp;"/"&amp;"mmsp"&amp;"/"&amp;"scanInfo"&amp;"/"&amp;"scanning"&amp;"/"&amp;"get","get")</f>
        <v>get</v>
      </c>
      <c r="G29" s="2"/>
      <c r="K29"/>
    </row>
    <row r="30" spans="1:11" x14ac:dyDescent="0.25">
      <c r="A30"/>
      <c r="C30" s="515" t="s">
        <v>70</v>
      </c>
      <c r="D30" s="516"/>
      <c r="E30" s="516"/>
      <c r="F30" s="503" t="str">
        <f>HYPERLINK($H$2&amp;"/"&amp;"mmsp"&amp;"/"&amp;"measurement"&amp;"/"&amp;"scans"&amp;"/"&amp;G30&amp;"/"&amp;"get","get")</f>
        <v>get</v>
      </c>
      <c r="G30" s="517">
        <v>0</v>
      </c>
      <c r="K30"/>
    </row>
    <row r="32" spans="1:11" ht="15.75" x14ac:dyDescent="0.25">
      <c r="A32"/>
      <c r="B32" s="94" t="s">
        <v>1034</v>
      </c>
      <c r="K32"/>
    </row>
    <row r="33" spans="1:12" ht="15.75" x14ac:dyDescent="0.25">
      <c r="A33"/>
      <c r="B33" s="94"/>
      <c r="K33"/>
    </row>
    <row r="34" spans="1:12" x14ac:dyDescent="0.25">
      <c r="A34"/>
      <c r="B34" s="15" t="s">
        <v>1035</v>
      </c>
      <c r="K34"/>
    </row>
    <row r="35" spans="1:12" x14ac:dyDescent="0.25">
      <c r="A35" s="102" t="s">
        <v>646</v>
      </c>
      <c r="B35" s="518" t="s">
        <v>1036</v>
      </c>
      <c r="E35" s="519" t="s">
        <v>647</v>
      </c>
      <c r="F35" s="519">
        <v>0</v>
      </c>
      <c r="L35" s="100"/>
    </row>
    <row r="36" spans="1:12" ht="15.75" thickBot="1" x14ac:dyDescent="0.3">
      <c r="A36" s="102" t="s">
        <v>644</v>
      </c>
      <c r="B36" s="518" t="s">
        <v>1037</v>
      </c>
      <c r="E36" s="519" t="s">
        <v>644</v>
      </c>
      <c r="F36" s="519">
        <v>6</v>
      </c>
      <c r="L36" s="100"/>
    </row>
    <row r="37" spans="1:12" ht="19.149999999999999" customHeight="1" thickTop="1" thickBot="1" x14ac:dyDescent="0.3">
      <c r="A37" s="102" t="s">
        <v>645</v>
      </c>
      <c r="B37" s="105" t="s">
        <v>1038</v>
      </c>
      <c r="C37" s="95"/>
      <c r="D37" s="95"/>
      <c r="E37" s="95"/>
      <c r="F37" s="96"/>
      <c r="G37" t="s">
        <v>1039</v>
      </c>
      <c r="H37"/>
      <c r="I37"/>
      <c r="J37"/>
      <c r="K37"/>
    </row>
    <row r="38" spans="1:12" ht="15.75" thickTop="1" x14ac:dyDescent="0.25"/>
  </sheetData>
  <sheetProtection selectLockedCells="1" selectUnlockedCells="1"/>
  <dataValidations disablePrompts="1" count="1">
    <dataValidation type="list" allowBlank="1" showInputMessage="1" showErrorMessage="1" sqref="C21:I21">
      <formula1>Single</formula1>
    </dataValidation>
  </dataValidations>
  <hyperlinks>
    <hyperlink ref="B14" r:id="rId1" location="411. Channel "/>
    <hyperlink ref="B21" r:id="rId2" location="413. Channel Mode"/>
    <hyperlink ref="B9" r:id="rId3" location="373. Scan Count"/>
    <hyperlink ref="B8" r:id="rId4" location="372. Scan Stop Channel"/>
    <hyperlink ref="B7" r:id="rId5" location="371. Scan Start Channel"/>
    <hyperlink ref="B6" r:id="rId6" location="369. Versatile Scan Parameters"/>
    <hyperlink ref="B15" r:id="rId7" location="412. Channel "/>
    <hyperlink ref="C30" r:id="rId8" location="179. Versatile Scan Data"/>
    <hyperlink ref="B16" r:id="rId9" location="395. Channel "/>
    <hyperlink ref="B17" r:id="rId10" location="396. Channel "/>
    <hyperlink ref="B20" r:id="rId11" location="402. Channel "/>
    <hyperlink ref="B10" r:id="rId12" location="378. Lead In Dwell"/>
    <hyperlink ref="B19" r:id="rId13" location="401. Channel "/>
    <hyperlink ref="B18" r:id="rId14" location="397. Channel "/>
  </hyperlinks>
  <pageMargins left="0.23622047244094491" right="0" top="0.86614173228346458" bottom="0.6692913385826772" header="0.31496062992125984" footer="0.31496062992125984"/>
  <pageSetup paperSize="9" orientation="portrait" r:id="rId15"/>
  <headerFooter>
    <oddHeader>&amp;LAPI-Reference "PrismaPro"
&amp;KC00000Use at your own risk&amp;C&amp;KC00000&amp;G&amp;RVersion: 2018-03-Beta</oddHeader>
    <oddFooter>&amp;LBU R+D EM&amp;Rp. &amp;P/&amp;N</oddFooter>
  </headerFooter>
  <rowBreaks count="1" manualBreakCount="1">
    <brk id="31" max="16383" man="1"/>
  </rowBreaks>
  <drawing r:id="rId16"/>
  <legacyDrawing r:id="rId17"/>
  <legacyDrawingHF r:id="rId18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8548" r:id="rId19" name="Button 4">
              <controlPr defaultSize="0" print="0" autoFill="0" autoPict="0" macro="[0]!Login_Release">
                <anchor moveWithCells="1" sizeWithCells="1">
                  <from>
                    <xdr:col>13</xdr:col>
                    <xdr:colOff>19050</xdr:colOff>
                    <xdr:row>28</xdr:row>
                    <xdr:rowOff>180975</xdr:rowOff>
                  </from>
                  <to>
                    <xdr:col>15</xdr:col>
                    <xdr:colOff>333375</xdr:colOff>
                    <xdr:row>31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549" r:id="rId20" name="Button 5">
              <controlPr defaultSize="0" print="0" autoFill="0" autoPict="0" macro="[0]!Login_Force">
                <anchor moveWithCells="1" sizeWithCells="1">
                  <from>
                    <xdr:col>13</xdr:col>
                    <xdr:colOff>28575</xdr:colOff>
                    <xdr:row>26</xdr:row>
                    <xdr:rowOff>28575</xdr:rowOff>
                  </from>
                  <to>
                    <xdr:col>15</xdr:col>
                    <xdr:colOff>342900</xdr:colOff>
                    <xdr:row>28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550" r:id="rId21" name="Button 6">
              <controlPr defaultSize="0" print="0" autoFill="0" autoPict="0" macro="[0]!Tabelle6.Stop_Scan">
                <anchor moveWithCells="1" sizeWithCells="1">
                  <from>
                    <xdr:col>9</xdr:col>
                    <xdr:colOff>190500</xdr:colOff>
                    <xdr:row>30</xdr:row>
                    <xdr:rowOff>19050</xdr:rowOff>
                  </from>
                  <to>
                    <xdr:col>12</xdr:col>
                    <xdr:colOff>19050</xdr:colOff>
                    <xdr:row>33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551" r:id="rId22" name="Button 7">
              <controlPr defaultSize="0" print="0" autoFill="0" autoPict="0" macro="[0]!Tabelle6.Start_UserTimer1_0">
                <anchor moveWithCells="1" sizeWithCells="1">
                  <from>
                    <xdr:col>9</xdr:col>
                    <xdr:colOff>180975</xdr:colOff>
                    <xdr:row>25</xdr:row>
                    <xdr:rowOff>142875</xdr:rowOff>
                  </from>
                  <to>
                    <xdr:col>12</xdr:col>
                    <xdr:colOff>9525</xdr:colOff>
                    <xdr:row>29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16">
    <tabColor theme="6" tint="0.39997558519241921"/>
  </sheetPr>
  <dimension ref="A1:M2520"/>
  <sheetViews>
    <sheetView showGridLines="0" showRowColHeaders="0" zoomScale="85" zoomScaleNormal="85" workbookViewId="0">
      <pane xSplit="1" topLeftCell="B1" activePane="topRight" state="frozen"/>
      <selection activeCell="J35" sqref="J35"/>
      <selection pane="topRight" activeCell="L3" sqref="L3"/>
    </sheetView>
  </sheetViews>
  <sheetFormatPr baseColWidth="10" defaultColWidth="8.85546875" defaultRowHeight="15" x14ac:dyDescent="0.25"/>
  <cols>
    <col min="1" max="1" width="3.28515625" style="15" customWidth="1"/>
    <col min="2" max="2" width="3.7109375" customWidth="1"/>
    <col min="3" max="3" width="6.42578125" customWidth="1"/>
    <col min="4" max="4" width="26.7109375" bestFit="1" customWidth="1"/>
    <col min="5" max="5" width="12" customWidth="1"/>
    <col min="6" max="6" width="2.5703125" customWidth="1"/>
    <col min="7" max="7" width="1.85546875" customWidth="1"/>
    <col min="8" max="8" width="3.7109375" style="31" customWidth="1"/>
    <col min="9" max="9" width="5" style="2" customWidth="1"/>
    <col min="10" max="10" width="12" style="2" customWidth="1"/>
    <col min="11" max="11" width="3.42578125" style="31" bestFit="1" customWidth="1"/>
    <col min="12" max="12" width="18.5703125" customWidth="1"/>
    <col min="13" max="13" width="8.85546875" style="25"/>
  </cols>
  <sheetData>
    <row r="1" spans="2:13" ht="7.15" customHeight="1" x14ac:dyDescent="0.3">
      <c r="B1" s="1"/>
    </row>
    <row r="2" spans="2:13" ht="18.75" x14ac:dyDescent="0.3">
      <c r="B2" s="1" t="s">
        <v>1040</v>
      </c>
      <c r="H2" s="520" t="s">
        <v>437</v>
      </c>
      <c r="I2" s="521"/>
      <c r="J2" s="522"/>
      <c r="K2" s="523"/>
      <c r="L2" s="498" t="str">
        <f>'API-Ref'!L2</f>
        <v>http://192.168.1.100</v>
      </c>
      <c r="M2" s="524"/>
    </row>
    <row r="3" spans="2:13" ht="15.6" customHeight="1" x14ac:dyDescent="0.25">
      <c r="G3" s="19"/>
      <c r="H3" s="525"/>
      <c r="I3" s="526"/>
      <c r="J3" s="527" t="s">
        <v>692</v>
      </c>
      <c r="K3" s="527"/>
      <c r="L3" s="528" t="s">
        <v>699</v>
      </c>
    </row>
    <row r="4" spans="2:13" ht="15.75" x14ac:dyDescent="0.25">
      <c r="B4" s="500" t="s">
        <v>458</v>
      </c>
      <c r="C4" s="205"/>
      <c r="D4" s="205"/>
      <c r="E4" s="205"/>
      <c r="F4" s="205"/>
      <c r="G4" s="501"/>
      <c r="H4" s="529"/>
      <c r="L4" s="38"/>
    </row>
    <row r="12" spans="2:13" x14ac:dyDescent="0.25">
      <c r="C12" t="s">
        <v>685</v>
      </c>
      <c r="D12" t="s">
        <v>673</v>
      </c>
    </row>
    <row r="13" spans="2:13" x14ac:dyDescent="0.25">
      <c r="C13" t="s">
        <v>686</v>
      </c>
      <c r="D13" t="s">
        <v>674</v>
      </c>
    </row>
    <row r="14" spans="2:13" x14ac:dyDescent="0.25">
      <c r="C14" t="s">
        <v>684</v>
      </c>
    </row>
    <row r="15" spans="2:13" x14ac:dyDescent="0.25">
      <c r="D15" t="s">
        <v>694</v>
      </c>
      <c r="E15">
        <v>46</v>
      </c>
    </row>
    <row r="16" spans="2:13" x14ac:dyDescent="0.25">
      <c r="D16" t="s">
        <v>695</v>
      </c>
      <c r="E16">
        <v>2503</v>
      </c>
    </row>
    <row r="17" spans="4:13" x14ac:dyDescent="0.25">
      <c r="D17" t="s">
        <v>696</v>
      </c>
      <c r="H17" s="530" t="s">
        <v>1089</v>
      </c>
      <c r="I17" s="531" t="s">
        <v>635</v>
      </c>
      <c r="J17" s="531" t="s">
        <v>1090</v>
      </c>
    </row>
    <row r="18" spans="4:13" x14ac:dyDescent="0.25">
      <c r="D18">
        <v>0</v>
      </c>
      <c r="E18">
        <v>4020349</v>
      </c>
      <c r="H18" s="31">
        <v>1</v>
      </c>
      <c r="I18" s="2">
        <v>2</v>
      </c>
      <c r="J18" s="2">
        <v>1.210739E-14</v>
      </c>
    </row>
    <row r="19" spans="4:13" x14ac:dyDescent="0.25">
      <c r="D19">
        <v>1</v>
      </c>
      <c r="E19">
        <v>0</v>
      </c>
      <c r="H19" s="31">
        <v>2</v>
      </c>
      <c r="I19" s="2">
        <v>4</v>
      </c>
      <c r="J19" s="2">
        <v>6.2102160000000001E-15</v>
      </c>
    </row>
    <row r="20" spans="4:13" x14ac:dyDescent="0.25">
      <c r="D20">
        <v>2</v>
      </c>
      <c r="E20">
        <v>8.7695439999999995E-14</v>
      </c>
      <c r="H20" s="31">
        <v>3</v>
      </c>
      <c r="I20" s="2">
        <v>12</v>
      </c>
      <c r="J20" s="2">
        <v>1.641838E-15</v>
      </c>
    </row>
    <row r="21" spans="4:13" x14ac:dyDescent="0.25">
      <c r="D21">
        <v>3</v>
      </c>
      <c r="E21">
        <v>1.023573E-13</v>
      </c>
      <c r="H21" s="31">
        <v>4</v>
      </c>
      <c r="I21" s="2">
        <v>16</v>
      </c>
      <c r="J21" s="2">
        <v>1.198249E-14</v>
      </c>
    </row>
    <row r="22" spans="4:13" x14ac:dyDescent="0.25">
      <c r="D22">
        <v>4</v>
      </c>
      <c r="E22">
        <v>-3.6184309999999997E-14</v>
      </c>
      <c r="H22" s="31">
        <v>5</v>
      </c>
      <c r="I22" s="2">
        <v>18</v>
      </c>
      <c r="J22" s="2">
        <v>1.016616E-14</v>
      </c>
    </row>
    <row r="23" spans="4:13" x14ac:dyDescent="0.25">
      <c r="D23">
        <v>5</v>
      </c>
      <c r="E23">
        <v>-1.3229730000000001E-13</v>
      </c>
      <c r="H23" s="31">
        <v>6</v>
      </c>
      <c r="I23" s="2">
        <v>28</v>
      </c>
      <c r="J23" s="2">
        <v>8.6206230000000003E-15</v>
      </c>
    </row>
    <row r="24" spans="4:13" x14ac:dyDescent="0.25">
      <c r="D24">
        <v>6</v>
      </c>
      <c r="E24">
        <v>-1.798673E-14</v>
      </c>
      <c r="H24" s="31">
        <v>7</v>
      </c>
      <c r="I24" s="2">
        <v>44</v>
      </c>
      <c r="J24" s="2">
        <v>4.7423550000000001E-15</v>
      </c>
    </row>
    <row r="25" spans="4:13" x14ac:dyDescent="0.25">
      <c r="D25">
        <v>7</v>
      </c>
      <c r="E25">
        <v>1.3109710000000001E-13</v>
      </c>
    </row>
    <row r="26" spans="4:13" x14ac:dyDescent="0.25">
      <c r="D26">
        <v>8</v>
      </c>
      <c r="E26">
        <v>7.4331080000000005E-14</v>
      </c>
    </row>
    <row r="27" spans="4:13" x14ac:dyDescent="0.25">
      <c r="D27">
        <v>9</v>
      </c>
      <c r="E27">
        <v>-8.1013270000000005E-14</v>
      </c>
    </row>
    <row r="28" spans="4:13" x14ac:dyDescent="0.25">
      <c r="D28">
        <v>10</v>
      </c>
      <c r="E28">
        <v>-1.1348340000000001E-13</v>
      </c>
      <c r="M28"/>
    </row>
    <row r="29" spans="4:13" x14ac:dyDescent="0.25">
      <c r="D29">
        <v>11</v>
      </c>
      <c r="E29">
        <v>4.2444779999999998E-14</v>
      </c>
    </row>
    <row r="30" spans="4:13" x14ac:dyDescent="0.25">
      <c r="D30">
        <v>12</v>
      </c>
      <c r="E30">
        <v>1.2081440000000001E-13</v>
      </c>
    </row>
    <row r="31" spans="4:13" x14ac:dyDescent="0.25">
      <c r="D31">
        <v>13</v>
      </c>
      <c r="E31">
        <v>1.0590920000000001E-14</v>
      </c>
    </row>
    <row r="32" spans="4:13" x14ac:dyDescent="0.25">
      <c r="D32">
        <v>14</v>
      </c>
      <c r="E32">
        <v>-1.282426E-13</v>
      </c>
    </row>
    <row r="33" spans="4:5" x14ac:dyDescent="0.25">
      <c r="D33">
        <v>15</v>
      </c>
      <c r="E33">
        <v>-7.5920539999999997E-14</v>
      </c>
    </row>
    <row r="34" spans="4:5" x14ac:dyDescent="0.25">
      <c r="D34">
        <v>16</v>
      </c>
      <c r="E34">
        <v>1.020653E-13</v>
      </c>
    </row>
    <row r="35" spans="4:5" x14ac:dyDescent="0.25">
      <c r="D35">
        <v>17</v>
      </c>
      <c r="E35">
        <v>1.2266329999999999E-13</v>
      </c>
    </row>
    <row r="36" spans="4:5" x14ac:dyDescent="0.25">
      <c r="D36">
        <v>18</v>
      </c>
      <c r="E36">
        <v>-5.4771119999999997E-14</v>
      </c>
    </row>
    <row r="37" spans="4:5" x14ac:dyDescent="0.25">
      <c r="D37">
        <v>19</v>
      </c>
      <c r="E37">
        <v>-1.1487829999999999E-13</v>
      </c>
    </row>
    <row r="38" spans="4:5" x14ac:dyDescent="0.25">
      <c r="D38">
        <v>20</v>
      </c>
      <c r="E38">
        <v>-1.205063E-14</v>
      </c>
    </row>
    <row r="39" spans="4:5" x14ac:dyDescent="0.25">
      <c r="D39">
        <v>21</v>
      </c>
      <c r="E39">
        <v>1.2120360000000001E-13</v>
      </c>
    </row>
    <row r="40" spans="4:5" x14ac:dyDescent="0.25">
      <c r="D40">
        <v>22</v>
      </c>
      <c r="E40">
        <v>6.6189209999999997E-14</v>
      </c>
    </row>
    <row r="41" spans="4:5" x14ac:dyDescent="0.25">
      <c r="D41">
        <v>23</v>
      </c>
      <c r="E41">
        <v>-8.3478530000000001E-14</v>
      </c>
    </row>
    <row r="42" spans="4:5" x14ac:dyDescent="0.25">
      <c r="D42">
        <v>24</v>
      </c>
      <c r="E42">
        <v>-9.7199689999999998E-14</v>
      </c>
    </row>
    <row r="43" spans="4:5" x14ac:dyDescent="0.25">
      <c r="D43">
        <v>25</v>
      </c>
      <c r="E43">
        <v>5.600376E-14</v>
      </c>
    </row>
    <row r="44" spans="4:5" x14ac:dyDescent="0.25">
      <c r="D44">
        <v>26</v>
      </c>
      <c r="E44">
        <v>1.214956E-13</v>
      </c>
    </row>
    <row r="45" spans="4:5" x14ac:dyDescent="0.25">
      <c r="D45">
        <v>27</v>
      </c>
      <c r="E45">
        <v>1.1888430000000001E-14</v>
      </c>
    </row>
    <row r="46" spans="4:5" x14ac:dyDescent="0.25">
      <c r="D46">
        <v>28</v>
      </c>
      <c r="E46">
        <v>-1.2626389999999999E-13</v>
      </c>
    </row>
    <row r="47" spans="4:5" x14ac:dyDescent="0.25">
      <c r="D47">
        <v>29</v>
      </c>
      <c r="E47">
        <v>-6.534583E-14</v>
      </c>
    </row>
    <row r="48" spans="4:5" x14ac:dyDescent="0.25">
      <c r="D48">
        <v>30</v>
      </c>
      <c r="E48">
        <v>1.056984E-13</v>
      </c>
    </row>
    <row r="49" spans="4:5" x14ac:dyDescent="0.25">
      <c r="D49">
        <v>31</v>
      </c>
      <c r="E49">
        <v>9.5772439999999995E-14</v>
      </c>
    </row>
    <row r="50" spans="4:5" x14ac:dyDescent="0.25">
      <c r="D50">
        <v>32</v>
      </c>
      <c r="E50">
        <v>-4.5007370000000002E-14</v>
      </c>
    </row>
    <row r="51" spans="4:5" x14ac:dyDescent="0.25">
      <c r="D51">
        <v>33</v>
      </c>
      <c r="E51">
        <v>-1.2220920000000001E-13</v>
      </c>
    </row>
    <row r="52" spans="4:5" x14ac:dyDescent="0.25">
      <c r="D52">
        <v>34</v>
      </c>
      <c r="E52">
        <v>-2.4328269999999999E-16</v>
      </c>
    </row>
    <row r="53" spans="4:5" x14ac:dyDescent="0.25">
      <c r="D53">
        <v>35</v>
      </c>
      <c r="E53">
        <v>1.294428E-13</v>
      </c>
    </row>
    <row r="54" spans="4:5" x14ac:dyDescent="0.25">
      <c r="D54">
        <v>36</v>
      </c>
      <c r="E54">
        <v>5.2078790000000001E-14</v>
      </c>
    </row>
    <row r="55" spans="4:5" x14ac:dyDescent="0.25">
      <c r="D55">
        <v>37</v>
      </c>
      <c r="E55">
        <v>-1.046279E-13</v>
      </c>
    </row>
    <row r="56" spans="4:5" x14ac:dyDescent="0.25">
      <c r="D56">
        <v>38</v>
      </c>
      <c r="E56">
        <v>-9.9210830000000003E-14</v>
      </c>
    </row>
    <row r="57" spans="4:5" x14ac:dyDescent="0.25">
      <c r="D57">
        <v>39</v>
      </c>
      <c r="E57">
        <v>6.3237379999999996E-14</v>
      </c>
    </row>
    <row r="58" spans="4:5" x14ac:dyDescent="0.25">
      <c r="D58">
        <v>40</v>
      </c>
      <c r="E58">
        <v>1.3122689999999999E-13</v>
      </c>
    </row>
    <row r="59" spans="4:5" x14ac:dyDescent="0.25">
      <c r="D59">
        <v>41</v>
      </c>
      <c r="E59">
        <v>1.897606E-15</v>
      </c>
    </row>
    <row r="60" spans="4:5" x14ac:dyDescent="0.25">
      <c r="D60">
        <v>42</v>
      </c>
      <c r="E60">
        <v>-1.2256599999999999E-13</v>
      </c>
    </row>
    <row r="61" spans="4:5" x14ac:dyDescent="0.25">
      <c r="D61">
        <v>43</v>
      </c>
      <c r="E61">
        <v>-4.7375319999999999E-14</v>
      </c>
    </row>
    <row r="62" spans="4:5" x14ac:dyDescent="0.25">
      <c r="D62">
        <v>44</v>
      </c>
      <c r="E62">
        <v>1.080339E-13</v>
      </c>
    </row>
    <row r="63" spans="4:5" x14ac:dyDescent="0.25">
      <c r="D63">
        <v>45</v>
      </c>
      <c r="E63">
        <v>9.7783560000000004E-14</v>
      </c>
    </row>
    <row r="64" spans="4:5" x14ac:dyDescent="0.25">
      <c r="D64">
        <v>46</v>
      </c>
      <c r="E64">
        <v>-6.6091909999999996E-14</v>
      </c>
    </row>
    <row r="65" spans="4:5" x14ac:dyDescent="0.25">
      <c r="D65">
        <v>47</v>
      </c>
      <c r="E65">
        <v>-1.154297E-13</v>
      </c>
    </row>
    <row r="66" spans="4:5" x14ac:dyDescent="0.25">
      <c r="D66">
        <v>48</v>
      </c>
      <c r="E66">
        <v>1.156405E-14</v>
      </c>
    </row>
    <row r="67" spans="4:5" x14ac:dyDescent="0.25">
      <c r="D67">
        <v>49</v>
      </c>
      <c r="E67">
        <v>1.318108E-13</v>
      </c>
    </row>
    <row r="68" spans="4:5" x14ac:dyDescent="0.25">
      <c r="D68">
        <v>50</v>
      </c>
      <c r="E68">
        <v>5.3246550000000003E-14</v>
      </c>
    </row>
    <row r="69" spans="4:5" x14ac:dyDescent="0.25">
      <c r="D69">
        <v>51</v>
      </c>
      <c r="E69">
        <v>-9.5415620000000005E-14</v>
      </c>
    </row>
    <row r="70" spans="4:5" x14ac:dyDescent="0.25">
      <c r="D70">
        <v>52</v>
      </c>
      <c r="E70">
        <v>-9.1944779999999995E-14</v>
      </c>
    </row>
    <row r="71" spans="4:5" x14ac:dyDescent="0.25">
      <c r="D71">
        <v>53</v>
      </c>
      <c r="E71">
        <v>6.2621060000000001E-14</v>
      </c>
    </row>
    <row r="72" spans="4:5" x14ac:dyDescent="0.25">
      <c r="D72">
        <v>54</v>
      </c>
      <c r="E72">
        <v>1.292806E-13</v>
      </c>
    </row>
    <row r="73" spans="4:5" x14ac:dyDescent="0.25">
      <c r="D73">
        <v>55</v>
      </c>
      <c r="E73">
        <v>-1.6883850000000001E-14</v>
      </c>
    </row>
    <row r="74" spans="4:5" x14ac:dyDescent="0.25">
      <c r="D74">
        <v>56</v>
      </c>
      <c r="E74">
        <v>-1.3232979999999999E-13</v>
      </c>
    </row>
    <row r="75" spans="4:5" x14ac:dyDescent="0.25">
      <c r="D75">
        <v>57</v>
      </c>
      <c r="E75">
        <v>-4.1017530000000001E-14</v>
      </c>
    </row>
    <row r="76" spans="4:5" x14ac:dyDescent="0.25">
      <c r="D76">
        <v>58</v>
      </c>
      <c r="E76">
        <v>1.075473E-13</v>
      </c>
    </row>
    <row r="77" spans="4:5" x14ac:dyDescent="0.25">
      <c r="D77">
        <v>59</v>
      </c>
      <c r="E77">
        <v>9.1263590000000004E-14</v>
      </c>
    </row>
    <row r="78" spans="4:5" x14ac:dyDescent="0.25">
      <c r="D78">
        <v>60</v>
      </c>
      <c r="E78">
        <v>-6.9757360000000006E-14</v>
      </c>
    </row>
    <row r="79" spans="4:5" x14ac:dyDescent="0.25">
      <c r="D79">
        <v>61</v>
      </c>
      <c r="E79">
        <v>-1.2120360000000001E-13</v>
      </c>
    </row>
    <row r="80" spans="4:5" x14ac:dyDescent="0.25">
      <c r="D80">
        <v>62</v>
      </c>
      <c r="E80">
        <v>2.6971980000000001E-14</v>
      </c>
    </row>
    <row r="81" spans="4:5" x14ac:dyDescent="0.25">
      <c r="D81">
        <v>63</v>
      </c>
      <c r="E81">
        <v>1.2091170000000001E-13</v>
      </c>
    </row>
    <row r="82" spans="4:5" x14ac:dyDescent="0.25">
      <c r="D82">
        <v>64</v>
      </c>
      <c r="E82">
        <v>4.8121390000000003E-14</v>
      </c>
    </row>
    <row r="83" spans="4:5" x14ac:dyDescent="0.25">
      <c r="D83">
        <v>65</v>
      </c>
      <c r="E83">
        <v>-1.167272E-13</v>
      </c>
    </row>
    <row r="84" spans="4:5" x14ac:dyDescent="0.25">
      <c r="D84">
        <v>66</v>
      </c>
      <c r="E84">
        <v>-8.7208870000000003E-14</v>
      </c>
    </row>
    <row r="85" spans="4:5" x14ac:dyDescent="0.25">
      <c r="D85">
        <v>67</v>
      </c>
      <c r="E85">
        <v>7.6569279999999999E-14</v>
      </c>
    </row>
    <row r="86" spans="4:5" x14ac:dyDescent="0.25">
      <c r="D86">
        <v>68</v>
      </c>
      <c r="E86">
        <v>1.1757059999999999E-13</v>
      </c>
    </row>
    <row r="87" spans="4:5" x14ac:dyDescent="0.25">
      <c r="D87">
        <v>69</v>
      </c>
      <c r="E87">
        <v>-1.5002460000000001E-14</v>
      </c>
    </row>
    <row r="88" spans="4:5" x14ac:dyDescent="0.25">
      <c r="D88">
        <v>70</v>
      </c>
      <c r="E88">
        <v>-1.368386E-13</v>
      </c>
    </row>
    <row r="89" spans="4:5" x14ac:dyDescent="0.25">
      <c r="D89">
        <v>71</v>
      </c>
      <c r="E89">
        <v>-2.645298E-14</v>
      </c>
    </row>
    <row r="90" spans="4:5" x14ac:dyDescent="0.25">
      <c r="D90">
        <v>72</v>
      </c>
      <c r="E90">
        <v>1.252908E-13</v>
      </c>
    </row>
    <row r="91" spans="4:5" x14ac:dyDescent="0.25">
      <c r="D91">
        <v>73</v>
      </c>
      <c r="E91">
        <v>8.6916929999999995E-14</v>
      </c>
    </row>
    <row r="92" spans="4:5" x14ac:dyDescent="0.25">
      <c r="D92">
        <v>74</v>
      </c>
      <c r="E92">
        <v>-7.8256050000000004E-14</v>
      </c>
    </row>
    <row r="93" spans="4:5" x14ac:dyDescent="0.25">
      <c r="D93">
        <v>75</v>
      </c>
      <c r="E93">
        <v>-1.2211190000000001E-13</v>
      </c>
    </row>
    <row r="94" spans="4:5" x14ac:dyDescent="0.25">
      <c r="D94">
        <v>76</v>
      </c>
      <c r="E94">
        <v>3.3200030000000001E-14</v>
      </c>
    </row>
    <row r="95" spans="4:5" x14ac:dyDescent="0.25">
      <c r="D95">
        <v>77</v>
      </c>
      <c r="E95">
        <v>1.4030939999999999E-13</v>
      </c>
    </row>
    <row r="96" spans="4:5" x14ac:dyDescent="0.25">
      <c r="D96">
        <v>78</v>
      </c>
      <c r="E96">
        <v>3.0994259999999999E-14</v>
      </c>
    </row>
    <row r="97" spans="4:5" x14ac:dyDescent="0.25">
      <c r="D97">
        <v>79</v>
      </c>
      <c r="E97">
        <v>-1.0878E-13</v>
      </c>
    </row>
    <row r="98" spans="4:5" x14ac:dyDescent="0.25">
      <c r="D98">
        <v>80</v>
      </c>
      <c r="E98">
        <v>-8.3608290000000002E-14</v>
      </c>
    </row>
    <row r="99" spans="4:5" x14ac:dyDescent="0.25">
      <c r="D99">
        <v>81</v>
      </c>
      <c r="E99">
        <v>8.4289480000000005E-14</v>
      </c>
    </row>
    <row r="100" spans="4:5" x14ac:dyDescent="0.25">
      <c r="D100">
        <v>82</v>
      </c>
      <c r="E100">
        <v>1.2843720000000001E-13</v>
      </c>
    </row>
    <row r="101" spans="4:5" x14ac:dyDescent="0.25">
      <c r="D101">
        <v>83</v>
      </c>
      <c r="E101">
        <v>-2.5706909999999999E-14</v>
      </c>
    </row>
    <row r="102" spans="4:5" x14ac:dyDescent="0.25">
      <c r="D102">
        <v>84</v>
      </c>
      <c r="E102">
        <v>-1.3531399999999999E-13</v>
      </c>
    </row>
    <row r="103" spans="4:5" x14ac:dyDescent="0.25">
      <c r="D103">
        <v>85</v>
      </c>
      <c r="E103">
        <v>-2.301458E-14</v>
      </c>
    </row>
    <row r="104" spans="4:5" x14ac:dyDescent="0.25">
      <c r="D104">
        <v>86</v>
      </c>
      <c r="E104">
        <v>1.2441500000000001E-13</v>
      </c>
    </row>
    <row r="105" spans="4:5" x14ac:dyDescent="0.25">
      <c r="D105">
        <v>87</v>
      </c>
      <c r="E105">
        <v>7.2611890000000006E-14</v>
      </c>
    </row>
    <row r="106" spans="4:5" x14ac:dyDescent="0.25">
      <c r="D106">
        <v>88</v>
      </c>
      <c r="E106">
        <v>-8.1694459999999995E-14</v>
      </c>
    </row>
    <row r="107" spans="4:5" x14ac:dyDescent="0.25">
      <c r="D107">
        <v>89</v>
      </c>
      <c r="E107">
        <v>-1.1452150000000001E-13</v>
      </c>
    </row>
    <row r="108" spans="4:5" x14ac:dyDescent="0.25">
      <c r="D108">
        <v>90</v>
      </c>
      <c r="E108">
        <v>3.9914640000000001E-14</v>
      </c>
    </row>
    <row r="109" spans="4:5" x14ac:dyDescent="0.25">
      <c r="D109">
        <v>91</v>
      </c>
      <c r="E109">
        <v>1.3242709999999999E-13</v>
      </c>
    </row>
    <row r="110" spans="4:5" x14ac:dyDescent="0.25">
      <c r="D110">
        <v>92</v>
      </c>
      <c r="E110">
        <v>2.3566020000000001E-14</v>
      </c>
    </row>
    <row r="111" spans="4:5" x14ac:dyDescent="0.25">
      <c r="D111">
        <v>93</v>
      </c>
      <c r="E111">
        <v>-1.2503129999999999E-13</v>
      </c>
    </row>
    <row r="112" spans="4:5" x14ac:dyDescent="0.25">
      <c r="D112">
        <v>94</v>
      </c>
      <c r="E112">
        <v>-6.8232790000000006E-14</v>
      </c>
    </row>
    <row r="113" spans="4:5" x14ac:dyDescent="0.25">
      <c r="D113">
        <v>95</v>
      </c>
      <c r="E113">
        <v>8.4062410000000005E-14</v>
      </c>
    </row>
    <row r="114" spans="4:5" x14ac:dyDescent="0.25">
      <c r="D114">
        <v>96</v>
      </c>
      <c r="E114">
        <v>1.140349E-13</v>
      </c>
    </row>
    <row r="115" spans="4:5" x14ac:dyDescent="0.25">
      <c r="D115">
        <v>97</v>
      </c>
      <c r="E115">
        <v>-2.9048E-14</v>
      </c>
    </row>
    <row r="116" spans="4:5" x14ac:dyDescent="0.25">
      <c r="D116">
        <v>98</v>
      </c>
      <c r="E116">
        <v>-1.354438E-13</v>
      </c>
    </row>
    <row r="117" spans="4:5" x14ac:dyDescent="0.25">
      <c r="D117">
        <v>99</v>
      </c>
      <c r="E117">
        <v>-9.8448589999999998E-15</v>
      </c>
    </row>
    <row r="118" spans="4:5" x14ac:dyDescent="0.25">
      <c r="D118">
        <v>100</v>
      </c>
      <c r="E118">
        <v>1.2723700000000001E-13</v>
      </c>
    </row>
    <row r="119" spans="4:5" x14ac:dyDescent="0.25">
      <c r="D119">
        <v>101</v>
      </c>
      <c r="E119">
        <v>7.157388E-14</v>
      </c>
    </row>
    <row r="120" spans="4:5" x14ac:dyDescent="0.25">
      <c r="D120">
        <v>102</v>
      </c>
      <c r="E120">
        <v>-9.1004080000000001E-14</v>
      </c>
    </row>
    <row r="121" spans="4:5" x14ac:dyDescent="0.25">
      <c r="D121">
        <v>103</v>
      </c>
      <c r="E121">
        <v>-1.0290869999999999E-13</v>
      </c>
    </row>
    <row r="122" spans="4:5" x14ac:dyDescent="0.25">
      <c r="D122">
        <v>104</v>
      </c>
      <c r="E122">
        <v>5.2013919999999999E-14</v>
      </c>
    </row>
    <row r="123" spans="4:5" x14ac:dyDescent="0.25">
      <c r="D123">
        <v>105</v>
      </c>
      <c r="E123">
        <v>1.268802E-13</v>
      </c>
    </row>
    <row r="124" spans="4:5" x14ac:dyDescent="0.25">
      <c r="D124">
        <v>106</v>
      </c>
      <c r="E124">
        <v>1.3640070000000001E-14</v>
      </c>
    </row>
    <row r="125" spans="4:5" x14ac:dyDescent="0.25">
      <c r="D125">
        <v>107</v>
      </c>
      <c r="E125">
        <v>-1.192898E-13</v>
      </c>
    </row>
    <row r="126" spans="4:5" x14ac:dyDescent="0.25">
      <c r="D126">
        <v>108</v>
      </c>
      <c r="E126">
        <v>-6.2653500000000004E-14</v>
      </c>
    </row>
    <row r="127" spans="4:5" x14ac:dyDescent="0.25">
      <c r="D127">
        <v>109</v>
      </c>
      <c r="E127">
        <v>8.6787169999999994E-14</v>
      </c>
    </row>
    <row r="128" spans="4:5" x14ac:dyDescent="0.25">
      <c r="D128">
        <v>110</v>
      </c>
      <c r="E128">
        <v>1.085529E-13</v>
      </c>
    </row>
    <row r="129" spans="4:5" x14ac:dyDescent="0.25">
      <c r="D129">
        <v>111</v>
      </c>
      <c r="E129">
        <v>-4.552637E-14</v>
      </c>
    </row>
    <row r="130" spans="4:5" x14ac:dyDescent="0.25">
      <c r="D130">
        <v>112</v>
      </c>
      <c r="E130">
        <v>-1.2253359999999999E-13</v>
      </c>
    </row>
    <row r="131" spans="4:5" x14ac:dyDescent="0.25">
      <c r="D131">
        <v>113</v>
      </c>
      <c r="E131">
        <v>-2.8707400000000002E-15</v>
      </c>
    </row>
    <row r="132" spans="4:5" x14ac:dyDescent="0.25">
      <c r="D132">
        <v>114</v>
      </c>
      <c r="E132">
        <v>1.2441500000000001E-13</v>
      </c>
    </row>
    <row r="133" spans="4:5" x14ac:dyDescent="0.25">
      <c r="D133">
        <v>115</v>
      </c>
      <c r="E133">
        <v>7.5985410000000006E-14</v>
      </c>
    </row>
    <row r="134" spans="4:5" x14ac:dyDescent="0.25">
      <c r="D134">
        <v>116</v>
      </c>
      <c r="E134">
        <v>-8.4289469999999994E-14</v>
      </c>
    </row>
    <row r="135" spans="4:5" x14ac:dyDescent="0.25">
      <c r="D135">
        <v>117</v>
      </c>
      <c r="E135">
        <v>-1.056659E-13</v>
      </c>
    </row>
    <row r="136" spans="4:5" x14ac:dyDescent="0.25">
      <c r="D136">
        <v>118</v>
      </c>
      <c r="E136">
        <v>5.1786860000000003E-14</v>
      </c>
    </row>
    <row r="137" spans="4:5" x14ac:dyDescent="0.25">
      <c r="D137">
        <v>119</v>
      </c>
      <c r="E137">
        <v>1.232472E-13</v>
      </c>
    </row>
    <row r="138" spans="4:5" x14ac:dyDescent="0.25">
      <c r="D138">
        <v>120</v>
      </c>
      <c r="E138">
        <v>2.5463639999999999E-15</v>
      </c>
    </row>
    <row r="139" spans="4:5" x14ac:dyDescent="0.25">
      <c r="D139">
        <v>121</v>
      </c>
      <c r="E139">
        <v>-1.23896E-13</v>
      </c>
    </row>
    <row r="140" spans="4:5" x14ac:dyDescent="0.25">
      <c r="D140">
        <v>122</v>
      </c>
      <c r="E140">
        <v>-5.7917589999999999E-14</v>
      </c>
    </row>
    <row r="141" spans="4:5" x14ac:dyDescent="0.25">
      <c r="D141">
        <v>123</v>
      </c>
      <c r="E141">
        <v>1.108235E-13</v>
      </c>
    </row>
    <row r="142" spans="4:5" x14ac:dyDescent="0.25">
      <c r="D142">
        <v>124</v>
      </c>
      <c r="E142">
        <v>1.0589300000000001E-13</v>
      </c>
    </row>
    <row r="143" spans="4:5" x14ac:dyDescent="0.25">
      <c r="D143">
        <v>125</v>
      </c>
      <c r="E143">
        <v>-4.1796029999999998E-14</v>
      </c>
    </row>
    <row r="144" spans="4:5" x14ac:dyDescent="0.25">
      <c r="D144">
        <v>126</v>
      </c>
      <c r="E144">
        <v>-1.2146309999999999E-13</v>
      </c>
    </row>
    <row r="145" spans="4:8" x14ac:dyDescent="0.25">
      <c r="D145">
        <v>127</v>
      </c>
      <c r="E145">
        <v>1.2764250000000001E-14</v>
      </c>
    </row>
    <row r="146" spans="4:8" x14ac:dyDescent="0.25">
      <c r="D146">
        <v>128</v>
      </c>
      <c r="E146">
        <v>1.2976720000000001E-13</v>
      </c>
      <c r="G146" t="s">
        <v>687</v>
      </c>
      <c r="H146" s="31" t="s">
        <v>687</v>
      </c>
    </row>
    <row r="147" spans="4:8" x14ac:dyDescent="0.25">
      <c r="D147">
        <v>129</v>
      </c>
      <c r="E147">
        <v>6.1485739999999996E-14</v>
      </c>
      <c r="G147" t="s">
        <v>687</v>
      </c>
      <c r="H147" s="31" t="s">
        <v>687</v>
      </c>
    </row>
    <row r="148" spans="4:8" x14ac:dyDescent="0.25">
      <c r="D148">
        <v>130</v>
      </c>
      <c r="E148">
        <v>-1.073851E-13</v>
      </c>
      <c r="G148" t="s">
        <v>687</v>
      </c>
      <c r="H148" s="31" t="s">
        <v>687</v>
      </c>
    </row>
    <row r="149" spans="4:8" x14ac:dyDescent="0.25">
      <c r="D149">
        <v>131</v>
      </c>
      <c r="E149">
        <v>-9.9470340000000006E-14</v>
      </c>
      <c r="G149" t="s">
        <v>687</v>
      </c>
      <c r="H149" s="31" t="s">
        <v>687</v>
      </c>
    </row>
    <row r="150" spans="4:8" x14ac:dyDescent="0.25">
      <c r="D150">
        <v>132</v>
      </c>
      <c r="E150">
        <v>7.222263E-14</v>
      </c>
      <c r="G150" t="s">
        <v>687</v>
      </c>
      <c r="H150" s="31" t="s">
        <v>687</v>
      </c>
    </row>
    <row r="151" spans="4:8" x14ac:dyDescent="0.25">
      <c r="D151">
        <v>133</v>
      </c>
      <c r="E151">
        <v>1.296374E-13</v>
      </c>
      <c r="G151" t="s">
        <v>687</v>
      </c>
      <c r="H151" s="31" t="s">
        <v>687</v>
      </c>
    </row>
    <row r="152" spans="4:8" x14ac:dyDescent="0.25">
      <c r="D152">
        <v>134</v>
      </c>
      <c r="E152">
        <v>3.00049E-15</v>
      </c>
      <c r="G152" t="s">
        <v>687</v>
      </c>
      <c r="H152" s="31" t="s">
        <v>687</v>
      </c>
    </row>
    <row r="153" spans="4:8" x14ac:dyDescent="0.25">
      <c r="D153">
        <v>135</v>
      </c>
      <c r="E153">
        <v>-1.2156039999999999E-13</v>
      </c>
      <c r="G153" t="s">
        <v>687</v>
      </c>
      <c r="H153" s="31" t="s">
        <v>687</v>
      </c>
    </row>
    <row r="154" spans="4:8" x14ac:dyDescent="0.25">
      <c r="D154">
        <v>136</v>
      </c>
      <c r="E154">
        <v>-5.1527359999999998E-14</v>
      </c>
      <c r="G154" t="s">
        <v>687</v>
      </c>
      <c r="H154" s="31" t="s">
        <v>687</v>
      </c>
    </row>
    <row r="155" spans="4:8" x14ac:dyDescent="0.25">
      <c r="D155">
        <v>137</v>
      </c>
      <c r="E155">
        <v>1.043684E-13</v>
      </c>
      <c r="G155" t="s">
        <v>687</v>
      </c>
      <c r="H155" s="31" t="s">
        <v>687</v>
      </c>
    </row>
    <row r="156" spans="4:8" x14ac:dyDescent="0.25">
      <c r="D156">
        <v>138</v>
      </c>
      <c r="E156">
        <v>9.7816010000000005E-14</v>
      </c>
      <c r="G156" t="s">
        <v>687</v>
      </c>
      <c r="H156" s="31" t="s">
        <v>687</v>
      </c>
    </row>
    <row r="157" spans="4:8" x14ac:dyDescent="0.25">
      <c r="D157">
        <v>139</v>
      </c>
      <c r="E157">
        <v>-6.0155789999999994E-14</v>
      </c>
      <c r="G157" t="s">
        <v>687</v>
      </c>
      <c r="H157" s="31" t="s">
        <v>687</v>
      </c>
    </row>
    <row r="158" spans="4:8" x14ac:dyDescent="0.25">
      <c r="D158">
        <v>140</v>
      </c>
      <c r="E158">
        <v>-1.1899779999999999E-13</v>
      </c>
      <c r="G158" t="s">
        <v>687</v>
      </c>
      <c r="H158" s="31" t="s">
        <v>687</v>
      </c>
    </row>
    <row r="159" spans="4:8" x14ac:dyDescent="0.25">
      <c r="D159">
        <v>141</v>
      </c>
      <c r="E159">
        <v>1.243987E-14</v>
      </c>
      <c r="G159" t="s">
        <v>687</v>
      </c>
      <c r="H159" s="31" t="s">
        <v>687</v>
      </c>
    </row>
    <row r="160" spans="4:8" x14ac:dyDescent="0.25">
      <c r="D160">
        <v>142</v>
      </c>
      <c r="E160">
        <v>1.380712E-13</v>
      </c>
      <c r="G160" t="s">
        <v>687</v>
      </c>
      <c r="H160" s="31" t="s">
        <v>687</v>
      </c>
    </row>
    <row r="161" spans="4:8" x14ac:dyDescent="0.25">
      <c r="D161">
        <v>143</v>
      </c>
      <c r="E161">
        <v>4.7829440000000003E-14</v>
      </c>
      <c r="G161" t="s">
        <v>687</v>
      </c>
      <c r="H161" s="31" t="s">
        <v>687</v>
      </c>
    </row>
    <row r="162" spans="4:8" x14ac:dyDescent="0.25">
      <c r="D162">
        <v>144</v>
      </c>
      <c r="E162">
        <v>-1.0887730000000001E-13</v>
      </c>
      <c r="G162" t="s">
        <v>687</v>
      </c>
      <c r="H162" s="31" t="s">
        <v>687</v>
      </c>
    </row>
    <row r="163" spans="4:8" x14ac:dyDescent="0.25">
      <c r="D163">
        <v>145</v>
      </c>
      <c r="E163">
        <v>-8.3283900000000004E-14</v>
      </c>
    </row>
    <row r="164" spans="4:8" x14ac:dyDescent="0.25">
      <c r="D164">
        <v>146</v>
      </c>
      <c r="E164">
        <v>7.0665619999999997E-14</v>
      </c>
    </row>
    <row r="165" spans="4:8" x14ac:dyDescent="0.25">
      <c r="D165">
        <v>147</v>
      </c>
      <c r="E165">
        <v>1.2723700000000001E-13</v>
      </c>
    </row>
    <row r="166" spans="4:8" x14ac:dyDescent="0.25">
      <c r="D166">
        <v>148</v>
      </c>
      <c r="E166">
        <v>-1.7078469999999999E-14</v>
      </c>
    </row>
    <row r="167" spans="4:8" x14ac:dyDescent="0.25">
      <c r="D167">
        <v>149</v>
      </c>
      <c r="E167">
        <v>-1.2532319999999999E-13</v>
      </c>
    </row>
    <row r="168" spans="4:8" x14ac:dyDescent="0.25">
      <c r="D168">
        <v>150</v>
      </c>
      <c r="E168">
        <v>-3.1675450000000002E-14</v>
      </c>
    </row>
    <row r="169" spans="4:8" x14ac:dyDescent="0.25">
      <c r="D169">
        <v>151</v>
      </c>
      <c r="E169">
        <v>1.089097E-13</v>
      </c>
    </row>
    <row r="170" spans="4:8" x14ac:dyDescent="0.25">
      <c r="D170">
        <v>152</v>
      </c>
      <c r="E170">
        <v>8.9317319999999995E-14</v>
      </c>
    </row>
    <row r="171" spans="4:8" x14ac:dyDescent="0.25">
      <c r="D171">
        <v>153</v>
      </c>
      <c r="E171">
        <v>-6.9660060000000005E-14</v>
      </c>
    </row>
    <row r="172" spans="4:8" x14ac:dyDescent="0.25">
      <c r="D172">
        <v>154</v>
      </c>
      <c r="E172">
        <v>-1.120886E-13</v>
      </c>
    </row>
    <row r="173" spans="4:8" x14ac:dyDescent="0.25">
      <c r="D173">
        <v>155</v>
      </c>
      <c r="E173">
        <v>1.9284240000000001E-14</v>
      </c>
    </row>
    <row r="174" spans="4:8" x14ac:dyDescent="0.25">
      <c r="D174">
        <v>156</v>
      </c>
      <c r="E174">
        <v>1.3207030000000001E-13</v>
      </c>
    </row>
    <row r="175" spans="4:8" x14ac:dyDescent="0.25">
      <c r="D175">
        <v>157</v>
      </c>
      <c r="E175">
        <v>3.3102720000000002E-14</v>
      </c>
    </row>
    <row r="176" spans="4:8" x14ac:dyDescent="0.25">
      <c r="D176">
        <v>158</v>
      </c>
      <c r="E176">
        <v>-1.037197E-13</v>
      </c>
    </row>
    <row r="177" spans="4:5" x14ac:dyDescent="0.25">
      <c r="D177">
        <v>159</v>
      </c>
      <c r="E177">
        <v>-7.2774079999999999E-14</v>
      </c>
    </row>
    <row r="178" spans="4:5" x14ac:dyDescent="0.25">
      <c r="D178">
        <v>160</v>
      </c>
      <c r="E178">
        <v>8.0040129999999995E-14</v>
      </c>
    </row>
    <row r="179" spans="4:5" x14ac:dyDescent="0.25">
      <c r="D179">
        <v>161</v>
      </c>
      <c r="E179">
        <v>1.109209E-13</v>
      </c>
    </row>
    <row r="180" spans="4:5" x14ac:dyDescent="0.25">
      <c r="D180">
        <v>162</v>
      </c>
      <c r="E180">
        <v>-2.2009010000000001E-14</v>
      </c>
    </row>
    <row r="181" spans="4:5" x14ac:dyDescent="0.25">
      <c r="D181">
        <v>163</v>
      </c>
      <c r="E181">
        <v>-1.294752E-13</v>
      </c>
    </row>
    <row r="182" spans="4:5" x14ac:dyDescent="0.25">
      <c r="D182">
        <v>164</v>
      </c>
      <c r="E182">
        <v>-2.5317660000000001E-14</v>
      </c>
    </row>
    <row r="183" spans="4:5" x14ac:dyDescent="0.25">
      <c r="D183">
        <v>165</v>
      </c>
      <c r="E183">
        <v>1.2496639999999999E-13</v>
      </c>
    </row>
    <row r="184" spans="4:5" x14ac:dyDescent="0.25">
      <c r="D184">
        <v>166</v>
      </c>
      <c r="E184">
        <v>9.6226559999999998E-14</v>
      </c>
    </row>
    <row r="185" spans="4:5" x14ac:dyDescent="0.25">
      <c r="D185">
        <v>167</v>
      </c>
      <c r="E185">
        <v>-7.517447E-14</v>
      </c>
    </row>
    <row r="186" spans="4:5" x14ac:dyDescent="0.25">
      <c r="D186">
        <v>168</v>
      </c>
      <c r="E186">
        <v>-1.2272819999999999E-13</v>
      </c>
    </row>
    <row r="187" spans="4:5" x14ac:dyDescent="0.25">
      <c r="D187">
        <v>169</v>
      </c>
      <c r="E187">
        <v>2.7166610000000001E-14</v>
      </c>
    </row>
    <row r="188" spans="4:5" x14ac:dyDescent="0.25">
      <c r="D188">
        <v>170</v>
      </c>
      <c r="E188">
        <v>1.380712E-13</v>
      </c>
    </row>
    <row r="189" spans="4:5" x14ac:dyDescent="0.25">
      <c r="D189">
        <v>171</v>
      </c>
      <c r="E189">
        <v>3.1188890000000002E-14</v>
      </c>
    </row>
    <row r="190" spans="4:5" x14ac:dyDescent="0.25">
      <c r="D190">
        <v>172</v>
      </c>
      <c r="E190">
        <v>-1.1867349999999999E-13</v>
      </c>
    </row>
    <row r="191" spans="4:5" x14ac:dyDescent="0.25">
      <c r="D191">
        <v>173</v>
      </c>
      <c r="E191">
        <v>-7.3714759999999997E-14</v>
      </c>
    </row>
    <row r="192" spans="4:5" x14ac:dyDescent="0.25">
      <c r="D192">
        <v>174</v>
      </c>
      <c r="E192">
        <v>7.7964109999999995E-14</v>
      </c>
    </row>
    <row r="193" spans="4:5" x14ac:dyDescent="0.25">
      <c r="D193">
        <v>175</v>
      </c>
      <c r="E193">
        <v>1.1607849999999999E-13</v>
      </c>
    </row>
    <row r="194" spans="4:5" x14ac:dyDescent="0.25">
      <c r="D194">
        <v>176</v>
      </c>
      <c r="E194">
        <v>-3.4432669999999997E-14</v>
      </c>
    </row>
    <row r="195" spans="4:5" x14ac:dyDescent="0.25">
      <c r="D195">
        <v>177</v>
      </c>
      <c r="E195">
        <v>-1.3002669999999999E-13</v>
      </c>
    </row>
    <row r="196" spans="4:5" x14ac:dyDescent="0.25">
      <c r="D196">
        <v>178</v>
      </c>
      <c r="E196">
        <v>-2.320921E-14</v>
      </c>
    </row>
    <row r="197" spans="4:5" x14ac:dyDescent="0.25">
      <c r="D197">
        <v>179</v>
      </c>
      <c r="E197">
        <v>1.251935E-13</v>
      </c>
    </row>
    <row r="198" spans="4:5" x14ac:dyDescent="0.25">
      <c r="D198">
        <v>180</v>
      </c>
      <c r="E198">
        <v>7.7899230000000001E-14</v>
      </c>
    </row>
    <row r="199" spans="4:5" x14ac:dyDescent="0.25">
      <c r="D199">
        <v>181</v>
      </c>
      <c r="E199">
        <v>-7.8385810000000004E-14</v>
      </c>
    </row>
    <row r="200" spans="4:5" x14ac:dyDescent="0.25">
      <c r="D200">
        <v>182</v>
      </c>
      <c r="E200">
        <v>-1.0878E-13</v>
      </c>
    </row>
    <row r="201" spans="4:5" x14ac:dyDescent="0.25">
      <c r="D201">
        <v>183</v>
      </c>
      <c r="E201">
        <v>3.4692170000000002E-14</v>
      </c>
    </row>
    <row r="202" spans="4:5" x14ac:dyDescent="0.25">
      <c r="D202">
        <v>184</v>
      </c>
      <c r="E202">
        <v>1.290536E-13</v>
      </c>
    </row>
    <row r="203" spans="4:5" x14ac:dyDescent="0.25">
      <c r="D203">
        <v>185</v>
      </c>
      <c r="E203">
        <v>2.0322239999999999E-14</v>
      </c>
    </row>
    <row r="204" spans="4:5" x14ac:dyDescent="0.25">
      <c r="D204">
        <v>186</v>
      </c>
      <c r="E204">
        <v>-1.1137500000000001E-13</v>
      </c>
    </row>
    <row r="205" spans="4:5" x14ac:dyDescent="0.25">
      <c r="D205">
        <v>187</v>
      </c>
      <c r="E205">
        <v>-7.4493279999999996E-14</v>
      </c>
    </row>
    <row r="206" spans="4:5" x14ac:dyDescent="0.25">
      <c r="D206">
        <v>188</v>
      </c>
      <c r="E206">
        <v>8.357584E-14</v>
      </c>
    </row>
    <row r="207" spans="4:5" x14ac:dyDescent="0.25">
      <c r="D207">
        <v>189</v>
      </c>
      <c r="E207">
        <v>1.047901E-13</v>
      </c>
    </row>
    <row r="208" spans="4:5" x14ac:dyDescent="0.25">
      <c r="D208">
        <v>190</v>
      </c>
      <c r="E208">
        <v>-4.2477229999999999E-14</v>
      </c>
    </row>
    <row r="209" spans="4:5" x14ac:dyDescent="0.25">
      <c r="D209">
        <v>191</v>
      </c>
      <c r="E209">
        <v>-1.28048E-13</v>
      </c>
    </row>
    <row r="210" spans="4:5" x14ac:dyDescent="0.25">
      <c r="D210">
        <v>192</v>
      </c>
      <c r="E210">
        <v>1.3461689999999999E-15</v>
      </c>
    </row>
    <row r="211" spans="4:5" x14ac:dyDescent="0.25">
      <c r="D211">
        <v>193</v>
      </c>
      <c r="E211">
        <v>1.1821940000000001E-13</v>
      </c>
    </row>
    <row r="212" spans="4:5" x14ac:dyDescent="0.25">
      <c r="D212">
        <v>194</v>
      </c>
      <c r="E212">
        <v>7.7185610000000005E-14</v>
      </c>
    </row>
    <row r="213" spans="4:5" x14ac:dyDescent="0.25">
      <c r="D213">
        <v>195</v>
      </c>
      <c r="E213">
        <v>-9.2690850000000005E-14</v>
      </c>
    </row>
    <row r="214" spans="4:5" x14ac:dyDescent="0.25">
      <c r="D214">
        <v>196</v>
      </c>
      <c r="E214">
        <v>-1.128996E-13</v>
      </c>
    </row>
    <row r="215" spans="4:5" x14ac:dyDescent="0.25">
      <c r="D215">
        <v>197</v>
      </c>
      <c r="E215">
        <v>4.2217720000000002E-14</v>
      </c>
    </row>
    <row r="216" spans="4:5" x14ac:dyDescent="0.25">
      <c r="D216">
        <v>198</v>
      </c>
      <c r="E216">
        <v>1.3080520000000001E-13</v>
      </c>
    </row>
    <row r="217" spans="4:5" x14ac:dyDescent="0.25">
      <c r="D217">
        <v>199</v>
      </c>
      <c r="E217">
        <v>1.6429710000000001E-14</v>
      </c>
    </row>
    <row r="218" spans="4:5" x14ac:dyDescent="0.25">
      <c r="D218">
        <v>200</v>
      </c>
      <c r="E218">
        <v>-1.1646769999999999E-13</v>
      </c>
    </row>
    <row r="219" spans="4:5" x14ac:dyDescent="0.25">
      <c r="D219">
        <v>201</v>
      </c>
      <c r="E219">
        <v>-6.3464449999999996E-14</v>
      </c>
    </row>
    <row r="220" spans="4:5" x14ac:dyDescent="0.25">
      <c r="D220">
        <v>202</v>
      </c>
      <c r="E220">
        <v>8.9317319999999995E-14</v>
      </c>
    </row>
    <row r="221" spans="4:5" x14ac:dyDescent="0.25">
      <c r="D221">
        <v>203</v>
      </c>
      <c r="E221">
        <v>1.084556E-13</v>
      </c>
    </row>
    <row r="222" spans="4:5" x14ac:dyDescent="0.25">
      <c r="D222">
        <v>204</v>
      </c>
      <c r="E222">
        <v>-5.31168E-14</v>
      </c>
    </row>
    <row r="223" spans="4:5" x14ac:dyDescent="0.25">
      <c r="D223">
        <v>205</v>
      </c>
      <c r="E223">
        <v>-1.23896E-13</v>
      </c>
    </row>
    <row r="224" spans="4:5" x14ac:dyDescent="0.25">
      <c r="D224">
        <v>206</v>
      </c>
      <c r="E224">
        <v>1.02179E-15</v>
      </c>
    </row>
    <row r="225" spans="4:5" x14ac:dyDescent="0.25">
      <c r="D225">
        <v>207</v>
      </c>
      <c r="E225">
        <v>1.270424E-13</v>
      </c>
    </row>
    <row r="226" spans="4:5" x14ac:dyDescent="0.25">
      <c r="D226">
        <v>208</v>
      </c>
      <c r="E226">
        <v>7.0406120000000004E-14</v>
      </c>
    </row>
    <row r="227" spans="4:5" x14ac:dyDescent="0.25">
      <c r="D227">
        <v>209</v>
      </c>
      <c r="E227">
        <v>-9.7556500000000002E-14</v>
      </c>
    </row>
    <row r="228" spans="4:5" x14ac:dyDescent="0.25">
      <c r="D228">
        <v>210</v>
      </c>
      <c r="E228">
        <v>-1.037521E-13</v>
      </c>
    </row>
    <row r="229" spans="4:5" x14ac:dyDescent="0.25">
      <c r="D229">
        <v>211</v>
      </c>
      <c r="E229">
        <v>5.246805E-14</v>
      </c>
    </row>
    <row r="230" spans="4:5" x14ac:dyDescent="0.25">
      <c r="D230">
        <v>212</v>
      </c>
      <c r="E230">
        <v>1.256151E-13</v>
      </c>
    </row>
    <row r="231" spans="4:5" x14ac:dyDescent="0.25">
      <c r="D231">
        <v>213</v>
      </c>
      <c r="E231">
        <v>3.6168089999999999E-15</v>
      </c>
    </row>
    <row r="232" spans="4:5" x14ac:dyDescent="0.25">
      <c r="D232">
        <v>214</v>
      </c>
      <c r="E232">
        <v>-1.231499E-13</v>
      </c>
    </row>
    <row r="233" spans="4:5" x14ac:dyDescent="0.25">
      <c r="D233">
        <v>215</v>
      </c>
      <c r="E233">
        <v>-4.8899899999999998E-14</v>
      </c>
    </row>
    <row r="234" spans="4:5" x14ac:dyDescent="0.25">
      <c r="D234">
        <v>216</v>
      </c>
      <c r="E234">
        <v>9.625901E-14</v>
      </c>
    </row>
    <row r="235" spans="4:5" x14ac:dyDescent="0.25">
      <c r="D235">
        <v>217</v>
      </c>
      <c r="E235">
        <v>1.055038E-13</v>
      </c>
    </row>
    <row r="236" spans="4:5" x14ac:dyDescent="0.25">
      <c r="D236">
        <v>218</v>
      </c>
      <c r="E236">
        <v>-5.2727559999999997E-14</v>
      </c>
    </row>
    <row r="237" spans="4:5" x14ac:dyDescent="0.25">
      <c r="D237">
        <v>219</v>
      </c>
      <c r="E237">
        <v>-1.2331210000000001E-13</v>
      </c>
    </row>
    <row r="238" spans="4:5" x14ac:dyDescent="0.25">
      <c r="D238">
        <v>220</v>
      </c>
      <c r="E238">
        <v>-1.865174E-15</v>
      </c>
    </row>
    <row r="239" spans="4:5" x14ac:dyDescent="0.25">
      <c r="D239">
        <v>221</v>
      </c>
      <c r="E239">
        <v>1.4095820000000001E-13</v>
      </c>
    </row>
    <row r="240" spans="4:5" x14ac:dyDescent="0.25">
      <c r="D240">
        <v>222</v>
      </c>
      <c r="E240">
        <v>6.3237379999999996E-14</v>
      </c>
    </row>
    <row r="241" spans="4:5" x14ac:dyDescent="0.25">
      <c r="D241">
        <v>223</v>
      </c>
      <c r="E241">
        <v>-1.040765E-13</v>
      </c>
    </row>
    <row r="242" spans="4:5" x14ac:dyDescent="0.25">
      <c r="D242">
        <v>224</v>
      </c>
      <c r="E242">
        <v>-9.9405459999999999E-14</v>
      </c>
    </row>
    <row r="243" spans="4:5" x14ac:dyDescent="0.25">
      <c r="D243">
        <v>225</v>
      </c>
      <c r="E243">
        <v>6.0869429999999999E-14</v>
      </c>
    </row>
    <row r="244" spans="4:5" x14ac:dyDescent="0.25">
      <c r="D244">
        <v>226</v>
      </c>
      <c r="E244">
        <v>1.2597200000000001E-13</v>
      </c>
    </row>
    <row r="245" spans="4:5" x14ac:dyDescent="0.25">
      <c r="D245">
        <v>227</v>
      </c>
      <c r="E245">
        <v>8.1091549999999994E-17</v>
      </c>
    </row>
    <row r="246" spans="4:5" x14ac:dyDescent="0.25">
      <c r="D246">
        <v>228</v>
      </c>
      <c r="E246">
        <v>-1.2091170000000001E-13</v>
      </c>
    </row>
    <row r="247" spans="4:5" x14ac:dyDescent="0.25">
      <c r="D247">
        <v>229</v>
      </c>
      <c r="E247">
        <v>-4.7991640000000001E-14</v>
      </c>
    </row>
    <row r="248" spans="4:5" x14ac:dyDescent="0.25">
      <c r="D248">
        <v>230</v>
      </c>
      <c r="E248">
        <v>1.112777E-13</v>
      </c>
    </row>
    <row r="249" spans="4:5" x14ac:dyDescent="0.25">
      <c r="D249">
        <v>231</v>
      </c>
      <c r="E249">
        <v>1.0008669999999999E-13</v>
      </c>
    </row>
    <row r="250" spans="4:5" x14ac:dyDescent="0.25">
      <c r="D250">
        <v>232</v>
      </c>
      <c r="E250">
        <v>-5.9507029999999995E-14</v>
      </c>
    </row>
    <row r="251" spans="4:5" x14ac:dyDescent="0.25">
      <c r="D251">
        <v>233</v>
      </c>
      <c r="E251">
        <v>-1.2902109999999999E-13</v>
      </c>
    </row>
    <row r="252" spans="4:5" x14ac:dyDescent="0.25">
      <c r="D252">
        <v>234</v>
      </c>
      <c r="E252">
        <v>1.282912E-14</v>
      </c>
    </row>
    <row r="253" spans="4:5" x14ac:dyDescent="0.25">
      <c r="D253">
        <v>235</v>
      </c>
      <c r="E253">
        <v>1.3739009999999999E-13</v>
      </c>
    </row>
    <row r="254" spans="4:5" x14ac:dyDescent="0.25">
      <c r="D254">
        <v>236</v>
      </c>
      <c r="E254">
        <v>4.5980500000000002E-14</v>
      </c>
    </row>
    <row r="255" spans="4:5" x14ac:dyDescent="0.25">
      <c r="D255">
        <v>237</v>
      </c>
      <c r="E255">
        <v>-1.040441E-13</v>
      </c>
    </row>
    <row r="256" spans="4:5" x14ac:dyDescent="0.25">
      <c r="D256">
        <v>238</v>
      </c>
      <c r="E256">
        <v>-9.3112540000000004E-14</v>
      </c>
    </row>
    <row r="257" spans="4:5" x14ac:dyDescent="0.25">
      <c r="D257">
        <v>239</v>
      </c>
      <c r="E257">
        <v>7.1930700000000003E-14</v>
      </c>
    </row>
    <row r="258" spans="4:5" x14ac:dyDescent="0.25">
      <c r="D258">
        <v>240</v>
      </c>
      <c r="E258">
        <v>1.136132E-13</v>
      </c>
    </row>
    <row r="259" spans="4:5" x14ac:dyDescent="0.25">
      <c r="D259">
        <v>241</v>
      </c>
      <c r="E259">
        <v>-1.393201E-14</v>
      </c>
    </row>
    <row r="260" spans="4:5" x14ac:dyDescent="0.25">
      <c r="D260">
        <v>242</v>
      </c>
      <c r="E260">
        <v>-1.280804E-13</v>
      </c>
    </row>
    <row r="261" spans="4:5" x14ac:dyDescent="0.25">
      <c r="D261">
        <v>243</v>
      </c>
      <c r="E261">
        <v>-2.8983129999999998E-14</v>
      </c>
    </row>
    <row r="262" spans="4:5" x14ac:dyDescent="0.25">
      <c r="D262">
        <v>244</v>
      </c>
      <c r="E262">
        <v>1.130618E-13</v>
      </c>
    </row>
    <row r="263" spans="4:5" x14ac:dyDescent="0.25">
      <c r="D263">
        <v>245</v>
      </c>
      <c r="E263">
        <v>9.1198709999999998E-14</v>
      </c>
    </row>
    <row r="264" spans="4:5" x14ac:dyDescent="0.25">
      <c r="D264">
        <v>246</v>
      </c>
      <c r="E264">
        <v>-6.6967719999999998E-14</v>
      </c>
    </row>
    <row r="265" spans="4:5" x14ac:dyDescent="0.25">
      <c r="D265">
        <v>247</v>
      </c>
      <c r="E265">
        <v>-1.1714890000000001E-13</v>
      </c>
    </row>
    <row r="266" spans="4:5" x14ac:dyDescent="0.25">
      <c r="D266">
        <v>248</v>
      </c>
      <c r="E266">
        <v>2.281995E-14</v>
      </c>
    </row>
    <row r="267" spans="4:5" x14ac:dyDescent="0.25">
      <c r="D267">
        <v>249</v>
      </c>
      <c r="E267">
        <v>1.418016E-13</v>
      </c>
    </row>
    <row r="268" spans="4:5" x14ac:dyDescent="0.25">
      <c r="D268">
        <v>250</v>
      </c>
      <c r="E268">
        <v>3.9947079999999998E-14</v>
      </c>
    </row>
    <row r="269" spans="4:5" x14ac:dyDescent="0.25">
      <c r="D269">
        <v>251</v>
      </c>
      <c r="E269">
        <v>-1.069959E-13</v>
      </c>
    </row>
    <row r="270" spans="4:5" x14ac:dyDescent="0.25">
      <c r="D270">
        <v>252</v>
      </c>
      <c r="E270">
        <v>-8.1110570000000006E-14</v>
      </c>
    </row>
    <row r="271" spans="4:5" x14ac:dyDescent="0.25">
      <c r="D271">
        <v>253</v>
      </c>
      <c r="E271">
        <v>7.0827810000000003E-14</v>
      </c>
    </row>
    <row r="272" spans="4:5" x14ac:dyDescent="0.25">
      <c r="D272">
        <v>254</v>
      </c>
      <c r="E272">
        <v>1.281453E-13</v>
      </c>
    </row>
    <row r="273" spans="4:8" x14ac:dyDescent="0.25">
      <c r="D273">
        <v>255</v>
      </c>
      <c r="E273">
        <v>-2.839925E-14</v>
      </c>
    </row>
    <row r="274" spans="4:8" x14ac:dyDescent="0.25">
      <c r="D274">
        <v>256</v>
      </c>
      <c r="E274">
        <v>-1.254854E-13</v>
      </c>
    </row>
    <row r="275" spans="4:8" x14ac:dyDescent="0.25">
      <c r="D275">
        <v>257</v>
      </c>
      <c r="E275">
        <v>-2.5058159999999999E-14</v>
      </c>
    </row>
    <row r="276" spans="4:8" x14ac:dyDescent="0.25">
      <c r="D276">
        <v>258</v>
      </c>
      <c r="E276">
        <v>1.080339E-13</v>
      </c>
    </row>
    <row r="277" spans="4:8" x14ac:dyDescent="0.25">
      <c r="D277">
        <v>259</v>
      </c>
      <c r="E277">
        <v>7.9942809999999997E-14</v>
      </c>
    </row>
    <row r="278" spans="4:8" x14ac:dyDescent="0.25">
      <c r="D278">
        <v>260</v>
      </c>
      <c r="E278">
        <v>-7.8158740000000004E-14</v>
      </c>
    </row>
    <row r="279" spans="4:8" x14ac:dyDescent="0.25">
      <c r="D279">
        <v>261</v>
      </c>
      <c r="E279">
        <v>-1.0936390000000001E-13</v>
      </c>
    </row>
    <row r="280" spans="4:8" x14ac:dyDescent="0.25">
      <c r="D280">
        <v>262</v>
      </c>
      <c r="E280">
        <v>2.0549309999999999E-14</v>
      </c>
    </row>
    <row r="281" spans="4:8" x14ac:dyDescent="0.25">
      <c r="D281">
        <v>263</v>
      </c>
      <c r="E281">
        <v>1.370332E-13</v>
      </c>
    </row>
    <row r="282" spans="4:8" x14ac:dyDescent="0.25">
      <c r="D282">
        <v>264</v>
      </c>
      <c r="E282">
        <v>2.210632E-14</v>
      </c>
    </row>
    <row r="283" spans="4:8" x14ac:dyDescent="0.25">
      <c r="D283">
        <v>265</v>
      </c>
      <c r="E283">
        <v>-1.2759389999999999E-13</v>
      </c>
    </row>
    <row r="284" spans="4:8" x14ac:dyDescent="0.25">
      <c r="D284">
        <v>266</v>
      </c>
      <c r="E284">
        <v>-6.5183639999999994E-14</v>
      </c>
    </row>
    <row r="285" spans="4:8" x14ac:dyDescent="0.25">
      <c r="D285">
        <v>267</v>
      </c>
      <c r="E285">
        <v>9.3955910000000002E-14</v>
      </c>
      <c r="F285" t="s">
        <v>687</v>
      </c>
      <c r="G285" t="s">
        <v>687</v>
      </c>
      <c r="H285" s="31" t="s">
        <v>687</v>
      </c>
    </row>
    <row r="286" spans="4:8" x14ac:dyDescent="0.25">
      <c r="D286">
        <v>268</v>
      </c>
      <c r="E286">
        <v>1.1400239999999999E-13</v>
      </c>
      <c r="F286" t="s">
        <v>687</v>
      </c>
      <c r="G286" t="s">
        <v>687</v>
      </c>
      <c r="H286" s="31" t="s">
        <v>687</v>
      </c>
    </row>
    <row r="287" spans="4:8" x14ac:dyDescent="0.25">
      <c r="D287">
        <v>269</v>
      </c>
      <c r="E287">
        <v>-2.8107310000000001E-14</v>
      </c>
      <c r="F287" t="s">
        <v>687</v>
      </c>
      <c r="G287" t="s">
        <v>687</v>
      </c>
      <c r="H287" s="31" t="s">
        <v>687</v>
      </c>
    </row>
    <row r="288" spans="4:8" x14ac:dyDescent="0.25">
      <c r="D288">
        <v>270</v>
      </c>
      <c r="E288">
        <v>-1.3609250000000001E-13</v>
      </c>
      <c r="F288" t="s">
        <v>687</v>
      </c>
      <c r="G288" t="s">
        <v>687</v>
      </c>
      <c r="H288" s="31" t="s">
        <v>687</v>
      </c>
    </row>
    <row r="289" spans="4:8" x14ac:dyDescent="0.25">
      <c r="D289">
        <v>271</v>
      </c>
      <c r="E289">
        <v>-9.7475420000000003E-15</v>
      </c>
      <c r="F289" t="s">
        <v>687</v>
      </c>
      <c r="G289" t="s">
        <v>687</v>
      </c>
      <c r="H289" s="31" t="s">
        <v>687</v>
      </c>
    </row>
    <row r="290" spans="4:8" x14ac:dyDescent="0.25">
      <c r="D290">
        <v>272</v>
      </c>
      <c r="E290">
        <v>1.277885E-13</v>
      </c>
      <c r="F290" t="s">
        <v>687</v>
      </c>
      <c r="G290" t="s">
        <v>687</v>
      </c>
      <c r="H290" s="31" t="s">
        <v>687</v>
      </c>
    </row>
    <row r="291" spans="4:8" x14ac:dyDescent="0.25">
      <c r="D291">
        <v>273</v>
      </c>
      <c r="E291">
        <v>7.2644319999999999E-14</v>
      </c>
      <c r="F291" t="s">
        <v>687</v>
      </c>
      <c r="G291" t="s">
        <v>687</v>
      </c>
      <c r="H291" s="31" t="s">
        <v>687</v>
      </c>
    </row>
    <row r="292" spans="4:8" x14ac:dyDescent="0.25">
      <c r="D292">
        <v>274</v>
      </c>
      <c r="E292">
        <v>-7.5628590000000003E-14</v>
      </c>
      <c r="F292" t="s">
        <v>687</v>
      </c>
      <c r="G292" t="s">
        <v>687</v>
      </c>
      <c r="H292" s="31" t="s">
        <v>687</v>
      </c>
    </row>
    <row r="293" spans="4:8" x14ac:dyDescent="0.25">
      <c r="D293">
        <v>275</v>
      </c>
      <c r="E293">
        <v>-1.134186E-13</v>
      </c>
      <c r="F293" t="s">
        <v>687</v>
      </c>
      <c r="G293" t="s">
        <v>687</v>
      </c>
      <c r="H293" s="31" t="s">
        <v>687</v>
      </c>
    </row>
    <row r="294" spans="4:8" x14ac:dyDescent="0.25">
      <c r="D294">
        <v>276</v>
      </c>
      <c r="E294">
        <v>4.8964779999999998E-14</v>
      </c>
      <c r="F294" t="s">
        <v>687</v>
      </c>
      <c r="G294" t="s">
        <v>687</v>
      </c>
      <c r="H294" s="31" t="s">
        <v>687</v>
      </c>
    </row>
    <row r="295" spans="4:8" x14ac:dyDescent="0.25">
      <c r="D295">
        <v>277</v>
      </c>
      <c r="E295">
        <v>1.39239E-13</v>
      </c>
      <c r="F295" t="s">
        <v>687</v>
      </c>
      <c r="G295" t="s">
        <v>687</v>
      </c>
      <c r="H295" s="31" t="s">
        <v>687</v>
      </c>
    </row>
    <row r="296" spans="4:8" x14ac:dyDescent="0.25">
      <c r="D296">
        <v>278</v>
      </c>
      <c r="E296">
        <v>1.5553890000000001E-14</v>
      </c>
      <c r="F296" t="s">
        <v>687</v>
      </c>
      <c r="G296" t="s">
        <v>687</v>
      </c>
      <c r="H296" s="31" t="s">
        <v>687</v>
      </c>
    </row>
    <row r="297" spans="4:8" x14ac:dyDescent="0.25">
      <c r="D297">
        <v>279</v>
      </c>
      <c r="E297">
        <v>-1.2000340000000001E-13</v>
      </c>
      <c r="F297" t="s">
        <v>687</v>
      </c>
      <c r="G297" t="s">
        <v>687</v>
      </c>
      <c r="H297" s="31" t="s">
        <v>687</v>
      </c>
    </row>
    <row r="298" spans="4:8" x14ac:dyDescent="0.25">
      <c r="D298">
        <v>280</v>
      </c>
      <c r="E298">
        <v>-6.0804550000000005E-14</v>
      </c>
      <c r="F298" t="s">
        <v>687</v>
      </c>
      <c r="G298" t="s">
        <v>687</v>
      </c>
      <c r="H298" s="31" t="s">
        <v>687</v>
      </c>
    </row>
    <row r="299" spans="4:8" x14ac:dyDescent="0.25">
      <c r="D299">
        <v>281</v>
      </c>
      <c r="E299">
        <v>8.9122689999999998E-14</v>
      </c>
      <c r="F299" t="s">
        <v>687</v>
      </c>
      <c r="G299" t="s">
        <v>687</v>
      </c>
      <c r="H299" s="31" t="s">
        <v>687</v>
      </c>
    </row>
    <row r="300" spans="4:8" x14ac:dyDescent="0.25">
      <c r="D300">
        <v>282</v>
      </c>
      <c r="E300">
        <v>1.1085599999999999E-13</v>
      </c>
      <c r="F300" t="s">
        <v>687</v>
      </c>
      <c r="G300" t="s">
        <v>687</v>
      </c>
      <c r="H300" s="31" t="s">
        <v>687</v>
      </c>
    </row>
    <row r="301" spans="4:8" x14ac:dyDescent="0.25">
      <c r="D301">
        <v>283</v>
      </c>
      <c r="E301">
        <v>-4.1698719999999998E-14</v>
      </c>
      <c r="F301" t="s">
        <v>687</v>
      </c>
      <c r="G301" t="s">
        <v>687</v>
      </c>
      <c r="H301" s="31" t="s">
        <v>687</v>
      </c>
    </row>
    <row r="302" spans="4:8" x14ac:dyDescent="0.25">
      <c r="D302">
        <v>284</v>
      </c>
      <c r="E302">
        <v>-1.1860860000000001E-13</v>
      </c>
      <c r="F302" t="s">
        <v>687</v>
      </c>
      <c r="G302" t="s">
        <v>687</v>
      </c>
      <c r="H302" s="31" t="s">
        <v>687</v>
      </c>
    </row>
    <row r="303" spans="4:8" x14ac:dyDescent="0.25">
      <c r="D303">
        <v>285</v>
      </c>
      <c r="E303">
        <v>4.379097E-16</v>
      </c>
      <c r="F303" t="s">
        <v>687</v>
      </c>
      <c r="G303" t="s">
        <v>687</v>
      </c>
      <c r="H303" s="31" t="s">
        <v>687</v>
      </c>
    </row>
    <row r="304" spans="4:8" x14ac:dyDescent="0.25">
      <c r="D304">
        <v>286</v>
      </c>
      <c r="E304">
        <v>1.2240380000000001E-13</v>
      </c>
      <c r="F304" t="s">
        <v>687</v>
      </c>
      <c r="G304" t="s">
        <v>687</v>
      </c>
      <c r="H304" s="31" t="s">
        <v>687</v>
      </c>
    </row>
    <row r="305" spans="4:8" x14ac:dyDescent="0.25">
      <c r="D305">
        <v>287</v>
      </c>
      <c r="E305">
        <v>6.7778660000000004E-14</v>
      </c>
      <c r="F305" t="s">
        <v>687</v>
      </c>
      <c r="G305" t="s">
        <v>687</v>
      </c>
      <c r="H305" s="31" t="s">
        <v>687</v>
      </c>
    </row>
    <row r="306" spans="4:8" x14ac:dyDescent="0.25">
      <c r="D306">
        <v>288</v>
      </c>
      <c r="E306">
        <v>-9.6194119999999995E-14</v>
      </c>
      <c r="F306" t="s">
        <v>687</v>
      </c>
      <c r="G306" t="s">
        <v>687</v>
      </c>
      <c r="H306" s="31" t="s">
        <v>687</v>
      </c>
    </row>
    <row r="307" spans="4:8" x14ac:dyDescent="0.25">
      <c r="D307">
        <v>289</v>
      </c>
      <c r="E307">
        <v>-1.106938E-13</v>
      </c>
      <c r="F307" t="s">
        <v>687</v>
      </c>
      <c r="G307" t="s">
        <v>687</v>
      </c>
      <c r="H307" s="31" t="s">
        <v>687</v>
      </c>
    </row>
    <row r="308" spans="4:8" x14ac:dyDescent="0.25">
      <c r="D308">
        <v>290</v>
      </c>
      <c r="E308">
        <v>4.880258E-14</v>
      </c>
      <c r="F308" t="s">
        <v>687</v>
      </c>
      <c r="G308" t="s">
        <v>687</v>
      </c>
      <c r="H308" s="31" t="s">
        <v>687</v>
      </c>
    </row>
    <row r="309" spans="4:8" x14ac:dyDescent="0.25">
      <c r="D309">
        <v>291</v>
      </c>
      <c r="E309">
        <v>1.3223250000000001E-13</v>
      </c>
      <c r="F309" t="s">
        <v>687</v>
      </c>
      <c r="G309" t="s">
        <v>687</v>
      </c>
      <c r="H309" s="31" t="s">
        <v>687</v>
      </c>
    </row>
    <row r="310" spans="4:8" x14ac:dyDescent="0.25">
      <c r="D310">
        <v>292</v>
      </c>
      <c r="E310">
        <v>3.097802E-15</v>
      </c>
      <c r="F310" t="s">
        <v>687</v>
      </c>
      <c r="G310" t="s">
        <v>687</v>
      </c>
      <c r="H310" s="31" t="s">
        <v>687</v>
      </c>
    </row>
    <row r="311" spans="4:8" x14ac:dyDescent="0.25">
      <c r="D311">
        <v>293</v>
      </c>
      <c r="E311">
        <v>-1.252908E-13</v>
      </c>
      <c r="F311" t="s">
        <v>687</v>
      </c>
      <c r="G311" t="s">
        <v>687</v>
      </c>
      <c r="H311" s="31" t="s">
        <v>687</v>
      </c>
    </row>
    <row r="312" spans="4:8" x14ac:dyDescent="0.25">
      <c r="D312">
        <v>294</v>
      </c>
      <c r="E312">
        <v>-5.9215099999999998E-14</v>
      </c>
      <c r="F312" t="s">
        <v>687</v>
      </c>
      <c r="G312" t="s">
        <v>687</v>
      </c>
      <c r="H312" s="31" t="s">
        <v>687</v>
      </c>
    </row>
    <row r="313" spans="4:8" x14ac:dyDescent="0.25">
      <c r="D313">
        <v>295</v>
      </c>
      <c r="E313">
        <v>9.5869739999999996E-14</v>
      </c>
      <c r="F313" t="s">
        <v>687</v>
      </c>
      <c r="G313" t="s">
        <v>687</v>
      </c>
      <c r="H313" s="31" t="s">
        <v>687</v>
      </c>
    </row>
    <row r="314" spans="4:8" x14ac:dyDescent="0.25">
      <c r="D314">
        <v>296</v>
      </c>
      <c r="E314">
        <v>9.5058810000000001E-14</v>
      </c>
      <c r="F314" t="s">
        <v>687</v>
      </c>
      <c r="G314" t="s">
        <v>687</v>
      </c>
      <c r="H314" s="31" t="s">
        <v>687</v>
      </c>
    </row>
    <row r="315" spans="4:8" x14ac:dyDescent="0.25">
      <c r="D315">
        <v>297</v>
      </c>
      <c r="E315">
        <v>-4.3515230000000001E-14</v>
      </c>
      <c r="F315" t="s">
        <v>687</v>
      </c>
      <c r="G315" t="s">
        <v>687</v>
      </c>
      <c r="H315" s="31" t="s">
        <v>687</v>
      </c>
    </row>
    <row r="316" spans="4:8" x14ac:dyDescent="0.25">
      <c r="D316">
        <v>298</v>
      </c>
      <c r="E316">
        <v>-1.2467450000000001E-13</v>
      </c>
      <c r="F316" t="s">
        <v>687</v>
      </c>
      <c r="G316" t="s">
        <v>687</v>
      </c>
      <c r="H316" s="31" t="s">
        <v>687</v>
      </c>
    </row>
    <row r="317" spans="4:8" x14ac:dyDescent="0.25">
      <c r="D317">
        <v>299</v>
      </c>
      <c r="E317">
        <v>4.2006850000000001E-15</v>
      </c>
      <c r="F317" t="s">
        <v>687</v>
      </c>
      <c r="G317" t="s">
        <v>687</v>
      </c>
      <c r="H317" s="31" t="s">
        <v>687</v>
      </c>
    </row>
    <row r="318" spans="4:8" x14ac:dyDescent="0.25">
      <c r="D318">
        <v>300</v>
      </c>
      <c r="E318">
        <v>1.3625470000000001E-13</v>
      </c>
      <c r="F318" t="s">
        <v>687</v>
      </c>
      <c r="G318" t="s">
        <v>687</v>
      </c>
      <c r="H318" s="31" t="s">
        <v>687</v>
      </c>
    </row>
    <row r="319" spans="4:8" x14ac:dyDescent="0.25">
      <c r="D319">
        <v>301</v>
      </c>
      <c r="E319">
        <v>6.1907429999999994E-14</v>
      </c>
      <c r="F319" t="s">
        <v>687</v>
      </c>
      <c r="G319" t="s">
        <v>687</v>
      </c>
      <c r="H319" s="31" t="s">
        <v>687</v>
      </c>
    </row>
    <row r="320" spans="4:8" x14ac:dyDescent="0.25">
      <c r="D320">
        <v>302</v>
      </c>
      <c r="E320">
        <v>-9.7524069999999997E-14</v>
      </c>
      <c r="F320" t="s">
        <v>687</v>
      </c>
      <c r="G320" t="s">
        <v>687</v>
      </c>
      <c r="H320" s="31" t="s">
        <v>687</v>
      </c>
    </row>
    <row r="321" spans="4:8" x14ac:dyDescent="0.25">
      <c r="D321">
        <v>303</v>
      </c>
      <c r="E321">
        <v>-9.7653829999999997E-14</v>
      </c>
      <c r="F321" t="s">
        <v>687</v>
      </c>
      <c r="G321" t="s">
        <v>687</v>
      </c>
      <c r="H321" s="31" t="s">
        <v>687</v>
      </c>
    </row>
    <row r="322" spans="4:8" x14ac:dyDescent="0.25">
      <c r="D322">
        <v>304</v>
      </c>
      <c r="E322">
        <v>6.3788819999999997E-14</v>
      </c>
      <c r="F322" t="s">
        <v>687</v>
      </c>
      <c r="G322" t="s">
        <v>687</v>
      </c>
      <c r="H322" s="31" t="s">
        <v>687</v>
      </c>
    </row>
    <row r="323" spans="4:8" x14ac:dyDescent="0.25">
      <c r="D323">
        <v>305</v>
      </c>
      <c r="E323">
        <v>1.3220000000000001E-13</v>
      </c>
      <c r="F323" t="s">
        <v>687</v>
      </c>
      <c r="G323" t="s">
        <v>687</v>
      </c>
      <c r="H323" s="31" t="s">
        <v>687</v>
      </c>
    </row>
    <row r="324" spans="4:8" x14ac:dyDescent="0.25">
      <c r="D324">
        <v>306</v>
      </c>
      <c r="E324">
        <v>-2.3192989999999998E-15</v>
      </c>
      <c r="F324" t="s">
        <v>687</v>
      </c>
      <c r="G324" t="s">
        <v>687</v>
      </c>
      <c r="H324" s="31" t="s">
        <v>687</v>
      </c>
    </row>
    <row r="325" spans="4:8" x14ac:dyDescent="0.25">
      <c r="D325">
        <v>307</v>
      </c>
      <c r="E325">
        <v>-1.19452E-13</v>
      </c>
      <c r="F325" t="s">
        <v>687</v>
      </c>
      <c r="G325" t="s">
        <v>687</v>
      </c>
      <c r="H325" s="31" t="s">
        <v>687</v>
      </c>
    </row>
    <row r="326" spans="4:8" x14ac:dyDescent="0.25">
      <c r="D326">
        <v>308</v>
      </c>
      <c r="E326">
        <v>-3.9038820000000001E-14</v>
      </c>
      <c r="F326" t="s">
        <v>687</v>
      </c>
      <c r="G326" t="s">
        <v>687</v>
      </c>
      <c r="H326" s="31" t="s">
        <v>687</v>
      </c>
    </row>
    <row r="327" spans="4:8" x14ac:dyDescent="0.25">
      <c r="D327">
        <v>309</v>
      </c>
      <c r="E327">
        <v>1.152351E-13</v>
      </c>
      <c r="F327" t="s">
        <v>687</v>
      </c>
      <c r="G327" t="s">
        <v>687</v>
      </c>
      <c r="H327" s="31" t="s">
        <v>687</v>
      </c>
    </row>
    <row r="328" spans="4:8" x14ac:dyDescent="0.25">
      <c r="D328">
        <v>310</v>
      </c>
      <c r="E328">
        <v>9.4734430000000001E-14</v>
      </c>
      <c r="F328" t="s">
        <v>687</v>
      </c>
      <c r="G328" t="s">
        <v>687</v>
      </c>
      <c r="H328" s="31" t="s">
        <v>687</v>
      </c>
    </row>
    <row r="329" spans="4:8" x14ac:dyDescent="0.25">
      <c r="D329">
        <v>311</v>
      </c>
      <c r="E329">
        <v>-7.0276370000000002E-14</v>
      </c>
      <c r="F329" t="s">
        <v>687</v>
      </c>
      <c r="G329" t="s">
        <v>687</v>
      </c>
      <c r="H329" s="31" t="s">
        <v>687</v>
      </c>
    </row>
    <row r="330" spans="4:8" x14ac:dyDescent="0.25">
      <c r="D330">
        <v>312</v>
      </c>
      <c r="E330">
        <v>-1.206846E-13</v>
      </c>
      <c r="F330" t="s">
        <v>687</v>
      </c>
      <c r="G330" t="s">
        <v>687</v>
      </c>
      <c r="H330" s="31" t="s">
        <v>687</v>
      </c>
    </row>
    <row r="331" spans="4:8" x14ac:dyDescent="0.25">
      <c r="D331">
        <v>313</v>
      </c>
      <c r="E331">
        <v>1.8603050000000001E-14</v>
      </c>
      <c r="F331" t="s">
        <v>687</v>
      </c>
      <c r="G331" t="s">
        <v>687</v>
      </c>
      <c r="H331" s="31" t="s">
        <v>687</v>
      </c>
    </row>
    <row r="332" spans="4:8" x14ac:dyDescent="0.25">
      <c r="D332">
        <v>314</v>
      </c>
      <c r="E332">
        <v>1.3291359999999999E-13</v>
      </c>
      <c r="F332" t="s">
        <v>687</v>
      </c>
      <c r="G332" t="s">
        <v>687</v>
      </c>
      <c r="H332" s="31" t="s">
        <v>687</v>
      </c>
    </row>
    <row r="333" spans="4:8" x14ac:dyDescent="0.25">
      <c r="D333">
        <v>315</v>
      </c>
      <c r="E333">
        <v>4.1601400000000001E-14</v>
      </c>
      <c r="F333" t="s">
        <v>687</v>
      </c>
      <c r="G333" t="s">
        <v>687</v>
      </c>
      <c r="H333" s="31" t="s">
        <v>687</v>
      </c>
    </row>
    <row r="334" spans="4:8" x14ac:dyDescent="0.25">
      <c r="D334">
        <v>316</v>
      </c>
      <c r="E334">
        <v>-1.038494E-13</v>
      </c>
      <c r="F334" t="s">
        <v>687</v>
      </c>
      <c r="G334" t="s">
        <v>687</v>
      </c>
      <c r="H334" s="31" t="s">
        <v>687</v>
      </c>
    </row>
    <row r="335" spans="4:8" x14ac:dyDescent="0.25">
      <c r="D335">
        <v>317</v>
      </c>
      <c r="E335">
        <v>-8.8344189999999996E-14</v>
      </c>
      <c r="F335" t="s">
        <v>687</v>
      </c>
      <c r="G335" t="s">
        <v>687</v>
      </c>
      <c r="H335" s="31" t="s">
        <v>687</v>
      </c>
    </row>
    <row r="336" spans="4:8" x14ac:dyDescent="0.25">
      <c r="D336">
        <v>318</v>
      </c>
      <c r="E336">
        <v>6.6286529999999994E-14</v>
      </c>
      <c r="F336" t="s">
        <v>687</v>
      </c>
      <c r="G336" t="s">
        <v>687</v>
      </c>
      <c r="H336" s="31" t="s">
        <v>687</v>
      </c>
    </row>
    <row r="337" spans="4:8" x14ac:dyDescent="0.25">
      <c r="D337">
        <v>319</v>
      </c>
      <c r="E337">
        <v>1.177977E-13</v>
      </c>
      <c r="F337" t="s">
        <v>687</v>
      </c>
      <c r="G337" t="s">
        <v>687</v>
      </c>
      <c r="H337" s="31" t="s">
        <v>687</v>
      </c>
    </row>
    <row r="338" spans="4:8" x14ac:dyDescent="0.25">
      <c r="D338">
        <v>320</v>
      </c>
      <c r="E338">
        <v>-1.9900559999999999E-14</v>
      </c>
      <c r="F338" t="s">
        <v>687</v>
      </c>
      <c r="G338" t="s">
        <v>687</v>
      </c>
      <c r="H338" s="31" t="s">
        <v>687</v>
      </c>
    </row>
    <row r="339" spans="4:8" x14ac:dyDescent="0.25">
      <c r="D339">
        <v>321</v>
      </c>
      <c r="E339">
        <v>-1.2762629999999999E-13</v>
      </c>
      <c r="F339" t="s">
        <v>687</v>
      </c>
      <c r="G339" t="s">
        <v>687</v>
      </c>
      <c r="H339" s="31" t="s">
        <v>687</v>
      </c>
    </row>
    <row r="340" spans="4:8" x14ac:dyDescent="0.25">
      <c r="D340">
        <v>322</v>
      </c>
      <c r="E340">
        <v>-2.2625320000000001E-14</v>
      </c>
      <c r="F340" t="s">
        <v>687</v>
      </c>
      <c r="G340" t="s">
        <v>687</v>
      </c>
      <c r="H340" s="31" t="s">
        <v>687</v>
      </c>
    </row>
    <row r="341" spans="4:8" x14ac:dyDescent="0.25">
      <c r="D341">
        <v>323</v>
      </c>
      <c r="E341">
        <v>1.125427E-13</v>
      </c>
      <c r="F341" t="s">
        <v>687</v>
      </c>
      <c r="G341" t="s">
        <v>687</v>
      </c>
      <c r="H341" s="31" t="s">
        <v>687</v>
      </c>
    </row>
    <row r="342" spans="4:8" x14ac:dyDescent="0.25">
      <c r="D342">
        <v>324</v>
      </c>
      <c r="E342">
        <v>9.6453629999999998E-14</v>
      </c>
      <c r="F342" t="s">
        <v>687</v>
      </c>
      <c r="G342" t="s">
        <v>687</v>
      </c>
      <c r="H342" s="31" t="s">
        <v>687</v>
      </c>
    </row>
    <row r="343" spans="4:8" x14ac:dyDescent="0.25">
      <c r="D343">
        <v>325</v>
      </c>
      <c r="E343">
        <v>-6.732454E-14</v>
      </c>
      <c r="F343" t="s">
        <v>687</v>
      </c>
      <c r="G343" t="s">
        <v>687</v>
      </c>
      <c r="H343" s="31" t="s">
        <v>687</v>
      </c>
    </row>
    <row r="344" spans="4:8" x14ac:dyDescent="0.25">
      <c r="D344">
        <v>326</v>
      </c>
      <c r="E344">
        <v>-1.1896539999999999E-13</v>
      </c>
      <c r="F344" t="s">
        <v>687</v>
      </c>
      <c r="G344" t="s">
        <v>687</v>
      </c>
      <c r="H344" s="31" t="s">
        <v>687</v>
      </c>
    </row>
    <row r="345" spans="4:8" x14ac:dyDescent="0.25">
      <c r="D345">
        <v>327</v>
      </c>
      <c r="E345">
        <v>2.6809790000000001E-14</v>
      </c>
      <c r="F345" t="s">
        <v>687</v>
      </c>
      <c r="G345" t="s">
        <v>687</v>
      </c>
      <c r="H345" s="31" t="s">
        <v>687</v>
      </c>
    </row>
    <row r="346" spans="4:8" x14ac:dyDescent="0.25">
      <c r="D346">
        <v>328</v>
      </c>
      <c r="E346">
        <v>1.3346510000000001E-13</v>
      </c>
      <c r="F346" t="s">
        <v>687</v>
      </c>
      <c r="G346" t="s">
        <v>687</v>
      </c>
      <c r="H346" s="31" t="s">
        <v>687</v>
      </c>
    </row>
    <row r="347" spans="4:8" x14ac:dyDescent="0.25">
      <c r="D347">
        <v>329</v>
      </c>
      <c r="E347">
        <v>3.1448390000000001E-14</v>
      </c>
      <c r="F347" t="s">
        <v>687</v>
      </c>
      <c r="G347" t="s">
        <v>687</v>
      </c>
      <c r="H347" s="31" t="s">
        <v>687</v>
      </c>
    </row>
    <row r="348" spans="4:8" x14ac:dyDescent="0.25">
      <c r="D348">
        <v>330</v>
      </c>
      <c r="E348">
        <v>-1.116021E-13</v>
      </c>
      <c r="F348" t="s">
        <v>687</v>
      </c>
      <c r="G348" t="s">
        <v>687</v>
      </c>
      <c r="H348" s="31" t="s">
        <v>687</v>
      </c>
    </row>
    <row r="349" spans="4:8" x14ac:dyDescent="0.25">
      <c r="D349">
        <v>331</v>
      </c>
      <c r="E349">
        <v>-8.7435940000000003E-14</v>
      </c>
      <c r="F349" t="s">
        <v>687</v>
      </c>
      <c r="G349" t="s">
        <v>687</v>
      </c>
      <c r="H349" s="31" t="s">
        <v>687</v>
      </c>
    </row>
    <row r="350" spans="4:8" x14ac:dyDescent="0.25">
      <c r="D350">
        <v>332</v>
      </c>
      <c r="E350">
        <v>8.730619E-14</v>
      </c>
      <c r="F350" t="s">
        <v>687</v>
      </c>
      <c r="G350" t="s">
        <v>687</v>
      </c>
      <c r="H350" s="31" t="s">
        <v>687</v>
      </c>
    </row>
    <row r="351" spans="4:8" x14ac:dyDescent="0.25">
      <c r="D351">
        <v>333</v>
      </c>
      <c r="E351">
        <v>1.2152799999999999E-13</v>
      </c>
      <c r="F351" t="s">
        <v>687</v>
      </c>
      <c r="G351" t="s">
        <v>687</v>
      </c>
      <c r="H351" s="31" t="s">
        <v>687</v>
      </c>
    </row>
    <row r="352" spans="4:8" x14ac:dyDescent="0.25">
      <c r="D352">
        <v>334</v>
      </c>
      <c r="E352">
        <v>-2.7588299999999999E-14</v>
      </c>
      <c r="F352" t="s">
        <v>687</v>
      </c>
      <c r="G352" t="s">
        <v>687</v>
      </c>
      <c r="H352" s="31" t="s">
        <v>687</v>
      </c>
    </row>
    <row r="353" spans="4:8" x14ac:dyDescent="0.25">
      <c r="D353">
        <v>335</v>
      </c>
      <c r="E353">
        <v>-1.292157E-13</v>
      </c>
      <c r="F353" t="s">
        <v>687</v>
      </c>
      <c r="G353" t="s">
        <v>687</v>
      </c>
      <c r="H353" s="31" t="s">
        <v>687</v>
      </c>
    </row>
    <row r="354" spans="4:8" x14ac:dyDescent="0.25">
      <c r="D354">
        <v>336</v>
      </c>
      <c r="E354">
        <v>-1.9089610000000001E-14</v>
      </c>
      <c r="F354" t="s">
        <v>687</v>
      </c>
      <c r="G354" t="s">
        <v>687</v>
      </c>
      <c r="H354" s="31" t="s">
        <v>687</v>
      </c>
    </row>
    <row r="355" spans="4:8" x14ac:dyDescent="0.25">
      <c r="D355">
        <v>337</v>
      </c>
      <c r="E355">
        <v>1.087151E-13</v>
      </c>
      <c r="F355" t="s">
        <v>687</v>
      </c>
      <c r="G355" t="s">
        <v>687</v>
      </c>
      <c r="H355" s="31" t="s">
        <v>687</v>
      </c>
    </row>
    <row r="356" spans="4:8" x14ac:dyDescent="0.25">
      <c r="D356">
        <v>338</v>
      </c>
      <c r="E356">
        <v>8.0915949999999995E-14</v>
      </c>
      <c r="F356" t="s">
        <v>687</v>
      </c>
      <c r="G356" t="s">
        <v>687</v>
      </c>
      <c r="H356" s="31" t="s">
        <v>687</v>
      </c>
    </row>
    <row r="357" spans="4:8" x14ac:dyDescent="0.25">
      <c r="D357">
        <v>339</v>
      </c>
      <c r="E357">
        <v>-8.1564710000000006E-14</v>
      </c>
      <c r="F357" t="s">
        <v>687</v>
      </c>
      <c r="G357" t="s">
        <v>687</v>
      </c>
      <c r="H357" s="31" t="s">
        <v>687</v>
      </c>
    </row>
    <row r="358" spans="4:8" x14ac:dyDescent="0.25">
      <c r="D358">
        <v>340</v>
      </c>
      <c r="E358">
        <v>-1.154621E-13</v>
      </c>
      <c r="F358" t="s">
        <v>687</v>
      </c>
      <c r="G358" t="s">
        <v>687</v>
      </c>
      <c r="H358" s="31" t="s">
        <v>687</v>
      </c>
    </row>
    <row r="359" spans="4:8" x14ac:dyDescent="0.25">
      <c r="D359">
        <v>341</v>
      </c>
      <c r="E359">
        <v>3.15457E-14</v>
      </c>
      <c r="F359" t="s">
        <v>687</v>
      </c>
      <c r="G359" t="s">
        <v>687</v>
      </c>
      <c r="H359" s="31" t="s">
        <v>687</v>
      </c>
    </row>
    <row r="360" spans="4:8" x14ac:dyDescent="0.25">
      <c r="D360">
        <v>342</v>
      </c>
      <c r="E360">
        <v>1.3495720000000001E-13</v>
      </c>
      <c r="F360" t="s">
        <v>687</v>
      </c>
      <c r="G360" t="s">
        <v>687</v>
      </c>
      <c r="H360" s="31" t="s">
        <v>687</v>
      </c>
    </row>
    <row r="361" spans="4:8" x14ac:dyDescent="0.25">
      <c r="D361">
        <v>343</v>
      </c>
      <c r="E361">
        <v>3.2162020000000001E-14</v>
      </c>
      <c r="F361" t="s">
        <v>687</v>
      </c>
      <c r="G361" t="s">
        <v>687</v>
      </c>
      <c r="H361" s="31" t="s">
        <v>687</v>
      </c>
    </row>
    <row r="362" spans="4:8" x14ac:dyDescent="0.25">
      <c r="D362">
        <v>344</v>
      </c>
      <c r="E362">
        <v>-1.2509619999999999E-13</v>
      </c>
      <c r="F362" t="s">
        <v>687</v>
      </c>
      <c r="G362" t="s">
        <v>687</v>
      </c>
      <c r="H362" s="31" t="s">
        <v>687</v>
      </c>
    </row>
    <row r="363" spans="4:8" x14ac:dyDescent="0.25">
      <c r="D363">
        <v>345</v>
      </c>
      <c r="E363">
        <v>-6.9822230000000002E-14</v>
      </c>
      <c r="F363" t="s">
        <v>687</v>
      </c>
      <c r="G363" t="s">
        <v>687</v>
      </c>
      <c r="H363" s="31" t="s">
        <v>687</v>
      </c>
    </row>
    <row r="364" spans="4:8" x14ac:dyDescent="0.25">
      <c r="D364">
        <v>346</v>
      </c>
      <c r="E364">
        <v>9.6194119999999995E-14</v>
      </c>
      <c r="F364" t="s">
        <v>687</v>
      </c>
      <c r="G364" t="s">
        <v>687</v>
      </c>
      <c r="H364" s="31" t="s">
        <v>687</v>
      </c>
    </row>
    <row r="365" spans="4:8" x14ac:dyDescent="0.25">
      <c r="D365">
        <v>347</v>
      </c>
      <c r="E365">
        <v>1.1640279999999999E-13</v>
      </c>
      <c r="F365" t="s">
        <v>687</v>
      </c>
      <c r="G365" t="s">
        <v>687</v>
      </c>
      <c r="H365" s="31" t="s">
        <v>687</v>
      </c>
    </row>
    <row r="366" spans="4:8" x14ac:dyDescent="0.25">
      <c r="D366">
        <v>348</v>
      </c>
      <c r="E366">
        <v>-4.4877610000000002E-14</v>
      </c>
      <c r="F366" t="s">
        <v>687</v>
      </c>
      <c r="G366" t="s">
        <v>687</v>
      </c>
      <c r="H366" s="31" t="s">
        <v>687</v>
      </c>
    </row>
    <row r="367" spans="4:8" x14ac:dyDescent="0.25">
      <c r="D367">
        <v>349</v>
      </c>
      <c r="E367">
        <v>-1.253881E-13</v>
      </c>
      <c r="F367" t="s">
        <v>687</v>
      </c>
      <c r="G367" t="s">
        <v>687</v>
      </c>
      <c r="H367" s="31" t="s">
        <v>687</v>
      </c>
    </row>
    <row r="368" spans="4:8" x14ac:dyDescent="0.25">
      <c r="D368">
        <v>350</v>
      </c>
      <c r="E368">
        <v>-6.5037649999999997E-15</v>
      </c>
      <c r="F368" t="s">
        <v>687</v>
      </c>
      <c r="G368" t="s">
        <v>687</v>
      </c>
      <c r="H368" s="31" t="s">
        <v>687</v>
      </c>
    </row>
    <row r="369" spans="4:8" x14ac:dyDescent="0.25">
      <c r="D369">
        <v>351</v>
      </c>
      <c r="E369">
        <v>1.2460960000000001E-13</v>
      </c>
      <c r="F369" t="s">
        <v>687</v>
      </c>
      <c r="G369" t="s">
        <v>687</v>
      </c>
      <c r="H369" s="31" t="s">
        <v>687</v>
      </c>
    </row>
    <row r="370" spans="4:8" x14ac:dyDescent="0.25">
      <c r="D370">
        <v>352</v>
      </c>
      <c r="E370">
        <v>7.8580430000000003E-14</v>
      </c>
      <c r="F370" t="s">
        <v>687</v>
      </c>
      <c r="G370" t="s">
        <v>687</v>
      </c>
      <c r="H370" s="31" t="s">
        <v>687</v>
      </c>
    </row>
    <row r="371" spans="4:8" x14ac:dyDescent="0.25">
      <c r="D371">
        <v>353</v>
      </c>
      <c r="E371">
        <v>-8.9739020000000004E-14</v>
      </c>
      <c r="F371" t="s">
        <v>687</v>
      </c>
      <c r="G371" t="s">
        <v>687</v>
      </c>
      <c r="H371" s="31" t="s">
        <v>687</v>
      </c>
    </row>
    <row r="372" spans="4:8" x14ac:dyDescent="0.25">
      <c r="D372">
        <v>354</v>
      </c>
      <c r="E372">
        <v>-1.156892E-13</v>
      </c>
      <c r="F372" t="s">
        <v>687</v>
      </c>
      <c r="G372" t="s">
        <v>687</v>
      </c>
      <c r="H372" s="31" t="s">
        <v>687</v>
      </c>
    </row>
    <row r="373" spans="4:8" x14ac:dyDescent="0.25">
      <c r="D373">
        <v>355</v>
      </c>
      <c r="E373">
        <v>4.3125970000000001E-14</v>
      </c>
      <c r="F373" t="s">
        <v>687</v>
      </c>
      <c r="G373" t="s">
        <v>687</v>
      </c>
      <c r="H373" s="31" t="s">
        <v>687</v>
      </c>
    </row>
    <row r="374" spans="4:8" x14ac:dyDescent="0.25">
      <c r="D374">
        <v>356</v>
      </c>
      <c r="E374">
        <v>1.2522589999999999E-13</v>
      </c>
      <c r="F374" t="s">
        <v>687</v>
      </c>
      <c r="G374" t="s">
        <v>687</v>
      </c>
      <c r="H374" s="31" t="s">
        <v>687</v>
      </c>
    </row>
    <row r="375" spans="4:8" x14ac:dyDescent="0.25">
      <c r="D375">
        <v>357</v>
      </c>
      <c r="E375">
        <v>2.839925E-14</v>
      </c>
      <c r="F375" t="s">
        <v>687</v>
      </c>
      <c r="G375" t="s">
        <v>687</v>
      </c>
      <c r="H375" s="31" t="s">
        <v>687</v>
      </c>
    </row>
    <row r="376" spans="4:8" x14ac:dyDescent="0.25">
      <c r="D376">
        <v>358</v>
      </c>
      <c r="E376">
        <v>-1.228904E-13</v>
      </c>
      <c r="F376" t="s">
        <v>687</v>
      </c>
      <c r="G376" t="s">
        <v>687</v>
      </c>
      <c r="H376" s="31" t="s">
        <v>687</v>
      </c>
    </row>
    <row r="377" spans="4:8" x14ac:dyDescent="0.25">
      <c r="D377">
        <v>359</v>
      </c>
      <c r="E377">
        <v>-6.1647930000000001E-14</v>
      </c>
      <c r="F377" t="s">
        <v>687</v>
      </c>
      <c r="G377" t="s">
        <v>687</v>
      </c>
      <c r="H377" s="31" t="s">
        <v>687</v>
      </c>
    </row>
    <row r="378" spans="4:8" x14ac:dyDescent="0.25">
      <c r="D378">
        <v>360</v>
      </c>
      <c r="E378">
        <v>9.6648249999999997E-14</v>
      </c>
      <c r="F378" t="s">
        <v>687</v>
      </c>
      <c r="G378" t="s">
        <v>687</v>
      </c>
      <c r="H378" s="31" t="s">
        <v>687</v>
      </c>
    </row>
    <row r="379" spans="4:8" x14ac:dyDescent="0.25">
      <c r="D379">
        <v>361</v>
      </c>
      <c r="E379">
        <v>1.0968820000000001E-13</v>
      </c>
      <c r="F379" t="s">
        <v>687</v>
      </c>
      <c r="G379" t="s">
        <v>687</v>
      </c>
      <c r="H379" s="31" t="s">
        <v>687</v>
      </c>
    </row>
    <row r="380" spans="4:8" x14ac:dyDescent="0.25">
      <c r="D380">
        <v>362</v>
      </c>
      <c r="E380">
        <v>-4.9613529999999998E-14</v>
      </c>
      <c r="F380" t="s">
        <v>687</v>
      </c>
      <c r="G380" t="s">
        <v>687</v>
      </c>
      <c r="H380" s="31" t="s">
        <v>687</v>
      </c>
    </row>
    <row r="381" spans="4:8" x14ac:dyDescent="0.25">
      <c r="D381">
        <v>363</v>
      </c>
      <c r="E381">
        <v>-1.2652339999999999E-13</v>
      </c>
      <c r="F381" t="s">
        <v>687</v>
      </c>
      <c r="G381" t="s">
        <v>687</v>
      </c>
      <c r="H381" s="31" t="s">
        <v>687</v>
      </c>
    </row>
    <row r="382" spans="4:8" x14ac:dyDescent="0.25">
      <c r="D382">
        <v>364</v>
      </c>
      <c r="E382">
        <v>-7.022772E-15</v>
      </c>
      <c r="F382" t="s">
        <v>687</v>
      </c>
      <c r="G382" t="s">
        <v>687</v>
      </c>
      <c r="H382" s="31" t="s">
        <v>687</v>
      </c>
    </row>
    <row r="383" spans="4:8" x14ac:dyDescent="0.25">
      <c r="D383">
        <v>365</v>
      </c>
      <c r="E383">
        <v>1.3291359999999999E-13</v>
      </c>
      <c r="F383" t="s">
        <v>687</v>
      </c>
      <c r="G383" t="s">
        <v>687</v>
      </c>
      <c r="H383" s="31" t="s">
        <v>687</v>
      </c>
    </row>
    <row r="384" spans="4:8" x14ac:dyDescent="0.25">
      <c r="D384">
        <v>366</v>
      </c>
      <c r="E384">
        <v>5.496575E-14</v>
      </c>
      <c r="F384" t="s">
        <v>687</v>
      </c>
      <c r="G384" t="s">
        <v>687</v>
      </c>
      <c r="H384" s="31" t="s">
        <v>687</v>
      </c>
    </row>
    <row r="385" spans="4:8" x14ac:dyDescent="0.25">
      <c r="D385">
        <v>367</v>
      </c>
      <c r="E385">
        <v>-9.8270139999999994E-14</v>
      </c>
      <c r="F385" t="s">
        <v>687</v>
      </c>
      <c r="G385" t="s">
        <v>687</v>
      </c>
      <c r="H385" s="31" t="s">
        <v>687</v>
      </c>
    </row>
    <row r="386" spans="4:8" x14ac:dyDescent="0.25">
      <c r="D386">
        <v>368</v>
      </c>
      <c r="E386">
        <v>-1.007354E-13</v>
      </c>
      <c r="F386" t="s">
        <v>687</v>
      </c>
      <c r="G386" t="s">
        <v>687</v>
      </c>
      <c r="H386" s="31" t="s">
        <v>687</v>
      </c>
    </row>
    <row r="387" spans="4:8" x14ac:dyDescent="0.25">
      <c r="D387">
        <v>369</v>
      </c>
      <c r="E387">
        <v>5.3214119999999998E-14</v>
      </c>
      <c r="F387" t="s">
        <v>687</v>
      </c>
      <c r="G387" t="s">
        <v>687</v>
      </c>
      <c r="H387" s="31" t="s">
        <v>687</v>
      </c>
    </row>
    <row r="388" spans="4:8" x14ac:dyDescent="0.25">
      <c r="D388">
        <v>370</v>
      </c>
      <c r="E388">
        <v>1.3719540000000001E-13</v>
      </c>
      <c r="F388" t="s">
        <v>687</v>
      </c>
      <c r="G388" t="s">
        <v>687</v>
      </c>
      <c r="H388" s="31" t="s">
        <v>687</v>
      </c>
    </row>
    <row r="389" spans="4:8" x14ac:dyDescent="0.25">
      <c r="D389">
        <v>371</v>
      </c>
      <c r="E389">
        <v>2.4166140000000001E-15</v>
      </c>
      <c r="F389" t="s">
        <v>687</v>
      </c>
      <c r="G389" t="s">
        <v>687</v>
      </c>
      <c r="H389" s="31" t="s">
        <v>687</v>
      </c>
    </row>
    <row r="390" spans="4:8" x14ac:dyDescent="0.25">
      <c r="D390">
        <v>372</v>
      </c>
      <c r="E390">
        <v>-1.3216760000000001E-13</v>
      </c>
      <c r="F390" t="s">
        <v>687</v>
      </c>
      <c r="G390" t="s">
        <v>687</v>
      </c>
      <c r="H390" s="31" t="s">
        <v>687</v>
      </c>
    </row>
    <row r="391" spans="4:8" x14ac:dyDescent="0.25">
      <c r="D391">
        <v>373</v>
      </c>
      <c r="E391">
        <v>-5.1267850000000001E-14</v>
      </c>
      <c r="F391" t="s">
        <v>687</v>
      </c>
      <c r="G391" t="s">
        <v>687</v>
      </c>
      <c r="H391" s="31" t="s">
        <v>687</v>
      </c>
    </row>
    <row r="392" spans="4:8" x14ac:dyDescent="0.25">
      <c r="D392">
        <v>374</v>
      </c>
      <c r="E392">
        <v>1.0897459999999999E-13</v>
      </c>
      <c r="F392" t="s">
        <v>687</v>
      </c>
      <c r="G392" t="s">
        <v>687</v>
      </c>
      <c r="H392" s="31" t="s">
        <v>687</v>
      </c>
    </row>
    <row r="393" spans="4:8" x14ac:dyDescent="0.25">
      <c r="D393">
        <v>375</v>
      </c>
      <c r="E393">
        <v>1.032007E-13</v>
      </c>
      <c r="F393" t="s">
        <v>687</v>
      </c>
      <c r="G393" t="s">
        <v>687</v>
      </c>
      <c r="H393" s="31" t="s">
        <v>687</v>
      </c>
    </row>
    <row r="394" spans="4:8" x14ac:dyDescent="0.25">
      <c r="D394">
        <v>376</v>
      </c>
      <c r="E394">
        <v>-5.5841579999999998E-14</v>
      </c>
      <c r="F394" t="s">
        <v>687</v>
      </c>
      <c r="G394" t="s">
        <v>687</v>
      </c>
      <c r="H394" s="31" t="s">
        <v>687</v>
      </c>
    </row>
    <row r="395" spans="4:8" x14ac:dyDescent="0.25">
      <c r="D395">
        <v>377</v>
      </c>
      <c r="E395">
        <v>-1.2467450000000001E-13</v>
      </c>
      <c r="F395" t="s">
        <v>687</v>
      </c>
      <c r="G395" t="s">
        <v>687</v>
      </c>
      <c r="H395" s="31" t="s">
        <v>687</v>
      </c>
    </row>
    <row r="396" spans="4:8" x14ac:dyDescent="0.25">
      <c r="D396">
        <v>378</v>
      </c>
      <c r="E396">
        <v>1.1466740000000001E-14</v>
      </c>
      <c r="F396" t="s">
        <v>687</v>
      </c>
      <c r="G396" t="s">
        <v>687</v>
      </c>
      <c r="H396" s="31" t="s">
        <v>687</v>
      </c>
    </row>
    <row r="397" spans="4:8" x14ac:dyDescent="0.25">
      <c r="D397">
        <v>379</v>
      </c>
      <c r="E397">
        <v>1.33011E-13</v>
      </c>
      <c r="F397" t="s">
        <v>687</v>
      </c>
      <c r="G397" t="s">
        <v>687</v>
      </c>
      <c r="H397" s="31" t="s">
        <v>687</v>
      </c>
    </row>
    <row r="398" spans="4:8" x14ac:dyDescent="0.25">
      <c r="D398">
        <v>380</v>
      </c>
      <c r="E398">
        <v>4.7634819999999998E-14</v>
      </c>
      <c r="F398" t="s">
        <v>687</v>
      </c>
      <c r="G398" t="s">
        <v>687</v>
      </c>
      <c r="H398" s="31" t="s">
        <v>687</v>
      </c>
    </row>
    <row r="399" spans="4:8" x14ac:dyDescent="0.25">
      <c r="D399">
        <v>381</v>
      </c>
      <c r="E399">
        <v>-9.7945759999999995E-14</v>
      </c>
      <c r="F399" t="s">
        <v>687</v>
      </c>
      <c r="G399" t="s">
        <v>687</v>
      </c>
      <c r="H399" s="31" t="s">
        <v>687</v>
      </c>
    </row>
    <row r="400" spans="4:8" x14ac:dyDescent="0.25">
      <c r="D400">
        <v>382</v>
      </c>
      <c r="E400">
        <v>-9.2009650000000004E-14</v>
      </c>
      <c r="F400" t="s">
        <v>687</v>
      </c>
      <c r="G400" t="s">
        <v>687</v>
      </c>
      <c r="H400" s="31" t="s">
        <v>687</v>
      </c>
    </row>
    <row r="401" spans="4:8" x14ac:dyDescent="0.25">
      <c r="D401">
        <v>383</v>
      </c>
      <c r="E401">
        <v>7.1152190000000002E-14</v>
      </c>
      <c r="F401" t="s">
        <v>687</v>
      </c>
      <c r="G401" t="s">
        <v>687</v>
      </c>
      <c r="H401" s="31" t="s">
        <v>687</v>
      </c>
    </row>
    <row r="402" spans="4:8" x14ac:dyDescent="0.25">
      <c r="D402">
        <v>384</v>
      </c>
      <c r="E402">
        <v>1.1471610000000001E-13</v>
      </c>
      <c r="F402" t="s">
        <v>687</v>
      </c>
      <c r="G402" t="s">
        <v>687</v>
      </c>
      <c r="H402" s="31" t="s">
        <v>687</v>
      </c>
    </row>
    <row r="403" spans="4:8" x14ac:dyDescent="0.25">
      <c r="D403">
        <v>385</v>
      </c>
      <c r="E403">
        <v>-5.7252600000000003E-15</v>
      </c>
      <c r="F403" t="s">
        <v>687</v>
      </c>
      <c r="G403" t="s">
        <v>687</v>
      </c>
      <c r="H403" s="31" t="s">
        <v>687</v>
      </c>
    </row>
    <row r="404" spans="4:8" x14ac:dyDescent="0.25">
      <c r="D404">
        <v>386</v>
      </c>
      <c r="E404">
        <v>-1.316486E-13</v>
      </c>
      <c r="F404" t="s">
        <v>687</v>
      </c>
      <c r="G404" t="s">
        <v>687</v>
      </c>
      <c r="H404" s="31" t="s">
        <v>687</v>
      </c>
    </row>
    <row r="405" spans="4:8" x14ac:dyDescent="0.25">
      <c r="D405">
        <v>387</v>
      </c>
      <c r="E405">
        <v>-3.225933E-14</v>
      </c>
      <c r="F405" t="s">
        <v>687</v>
      </c>
      <c r="G405" t="s">
        <v>687</v>
      </c>
      <c r="H405" s="31" t="s">
        <v>687</v>
      </c>
    </row>
    <row r="406" spans="4:8" x14ac:dyDescent="0.25">
      <c r="D406">
        <v>388</v>
      </c>
      <c r="E406">
        <v>1.168894E-13</v>
      </c>
      <c r="F406" t="s">
        <v>687</v>
      </c>
      <c r="G406" t="s">
        <v>687</v>
      </c>
      <c r="H406" s="31" t="s">
        <v>687</v>
      </c>
    </row>
    <row r="407" spans="4:8" x14ac:dyDescent="0.25">
      <c r="D407">
        <v>389</v>
      </c>
      <c r="E407">
        <v>9.243135E-14</v>
      </c>
      <c r="F407" t="s">
        <v>687</v>
      </c>
      <c r="G407" t="s">
        <v>687</v>
      </c>
      <c r="H407" s="31" t="s">
        <v>687</v>
      </c>
    </row>
    <row r="408" spans="4:8" x14ac:dyDescent="0.25">
      <c r="D408">
        <v>390</v>
      </c>
      <c r="E408">
        <v>-7.2936270000000005E-14</v>
      </c>
      <c r="F408" t="s">
        <v>687</v>
      </c>
      <c r="G408" t="s">
        <v>687</v>
      </c>
      <c r="H408" s="31" t="s">
        <v>687</v>
      </c>
    </row>
    <row r="409" spans="4:8" x14ac:dyDescent="0.25">
      <c r="D409">
        <v>391</v>
      </c>
      <c r="E409">
        <v>-1.12932E-13</v>
      </c>
      <c r="F409" t="s">
        <v>687</v>
      </c>
      <c r="G409" t="s">
        <v>687</v>
      </c>
      <c r="H409" s="31" t="s">
        <v>687</v>
      </c>
    </row>
    <row r="410" spans="4:8" x14ac:dyDescent="0.25">
      <c r="D410">
        <v>392</v>
      </c>
      <c r="E410">
        <v>1.7208219999999999E-14</v>
      </c>
      <c r="F410" t="s">
        <v>687</v>
      </c>
      <c r="G410" t="s">
        <v>687</v>
      </c>
      <c r="H410" s="31" t="s">
        <v>687</v>
      </c>
    </row>
    <row r="411" spans="4:8" x14ac:dyDescent="0.25">
      <c r="D411">
        <v>393</v>
      </c>
      <c r="E411">
        <v>1.428072E-13</v>
      </c>
      <c r="F411" t="s">
        <v>687</v>
      </c>
      <c r="G411" t="s">
        <v>687</v>
      </c>
      <c r="H411" s="31" t="s">
        <v>687</v>
      </c>
    </row>
    <row r="412" spans="4:8" x14ac:dyDescent="0.25">
      <c r="D412">
        <v>394</v>
      </c>
      <c r="E412">
        <v>3.6670869999999998E-14</v>
      </c>
      <c r="F412" t="s">
        <v>687</v>
      </c>
      <c r="G412" t="s">
        <v>687</v>
      </c>
      <c r="H412" s="31" t="s">
        <v>687</v>
      </c>
    </row>
    <row r="413" spans="4:8" x14ac:dyDescent="0.25">
      <c r="D413">
        <v>395</v>
      </c>
      <c r="E413">
        <v>-1.1205619999999999E-13</v>
      </c>
      <c r="F413" t="s">
        <v>687</v>
      </c>
      <c r="G413" t="s">
        <v>687</v>
      </c>
      <c r="H413" s="31" t="s">
        <v>687</v>
      </c>
    </row>
    <row r="414" spans="4:8" x14ac:dyDescent="0.25">
      <c r="D414">
        <v>396</v>
      </c>
      <c r="E414">
        <v>-8.4354350000000001E-14</v>
      </c>
      <c r="F414" t="s">
        <v>687</v>
      </c>
      <c r="G414" t="s">
        <v>687</v>
      </c>
      <c r="H414" s="31" t="s">
        <v>687</v>
      </c>
    </row>
    <row r="415" spans="4:8" x14ac:dyDescent="0.25">
      <c r="D415">
        <v>397</v>
      </c>
      <c r="E415">
        <v>8.5392359999999994E-14</v>
      </c>
      <c r="F415" t="s">
        <v>687</v>
      </c>
      <c r="G415" t="s">
        <v>687</v>
      </c>
      <c r="H415" s="31" t="s">
        <v>687</v>
      </c>
    </row>
    <row r="416" spans="4:8" x14ac:dyDescent="0.25">
      <c r="D416">
        <v>398</v>
      </c>
      <c r="E416">
        <v>1.179923E-13</v>
      </c>
      <c r="F416" t="s">
        <v>687</v>
      </c>
      <c r="G416" t="s">
        <v>687</v>
      </c>
      <c r="H416" s="31" t="s">
        <v>687</v>
      </c>
    </row>
    <row r="417" spans="4:8" x14ac:dyDescent="0.25">
      <c r="D417">
        <v>399</v>
      </c>
      <c r="E417">
        <v>-2.5544730000000001E-14</v>
      </c>
      <c r="F417" t="s">
        <v>687</v>
      </c>
      <c r="G417" t="s">
        <v>687</v>
      </c>
      <c r="H417" s="31" t="s">
        <v>687</v>
      </c>
    </row>
    <row r="418" spans="4:8" x14ac:dyDescent="0.25">
      <c r="D418">
        <v>400</v>
      </c>
      <c r="E418">
        <v>-1.2879409999999999E-13</v>
      </c>
      <c r="F418" t="s">
        <v>687</v>
      </c>
      <c r="G418" t="s">
        <v>687</v>
      </c>
      <c r="H418" s="31" t="s">
        <v>687</v>
      </c>
    </row>
    <row r="419" spans="4:8" x14ac:dyDescent="0.25">
      <c r="D419">
        <v>401</v>
      </c>
      <c r="E419">
        <v>-3.7481809999999998E-14</v>
      </c>
      <c r="F419" t="s">
        <v>687</v>
      </c>
      <c r="G419" t="s">
        <v>687</v>
      </c>
      <c r="H419" s="31" t="s">
        <v>687</v>
      </c>
    </row>
    <row r="420" spans="4:8" x14ac:dyDescent="0.25">
      <c r="D420">
        <v>402</v>
      </c>
      <c r="E420">
        <v>1.145863E-13</v>
      </c>
      <c r="F420" t="s">
        <v>687</v>
      </c>
      <c r="G420" t="s">
        <v>687</v>
      </c>
      <c r="H420" s="31" t="s">
        <v>687</v>
      </c>
    </row>
    <row r="421" spans="4:8" x14ac:dyDescent="0.25">
      <c r="D421">
        <v>403</v>
      </c>
      <c r="E421">
        <v>8.9933640000000002E-14</v>
      </c>
      <c r="F421" t="s">
        <v>687</v>
      </c>
      <c r="G421" t="s">
        <v>687</v>
      </c>
      <c r="H421" s="31" t="s">
        <v>687</v>
      </c>
    </row>
    <row r="422" spans="4:8" x14ac:dyDescent="0.25">
      <c r="D422">
        <v>404</v>
      </c>
      <c r="E422">
        <v>-6.3432010000000005E-14</v>
      </c>
      <c r="F422" t="s">
        <v>687</v>
      </c>
      <c r="G422" t="s">
        <v>687</v>
      </c>
      <c r="H422" s="31" t="s">
        <v>687</v>
      </c>
    </row>
    <row r="423" spans="4:8" x14ac:dyDescent="0.25">
      <c r="D423">
        <v>405</v>
      </c>
      <c r="E423">
        <v>-1.086178E-13</v>
      </c>
      <c r="F423" t="s">
        <v>687</v>
      </c>
      <c r="G423" t="s">
        <v>687</v>
      </c>
      <c r="H423" s="31" t="s">
        <v>687</v>
      </c>
    </row>
    <row r="424" spans="4:8" x14ac:dyDescent="0.25">
      <c r="D424">
        <v>406</v>
      </c>
      <c r="E424">
        <v>4.3742290000000003E-14</v>
      </c>
      <c r="F424" t="s">
        <v>687</v>
      </c>
      <c r="G424" t="s">
        <v>687</v>
      </c>
      <c r="H424" s="31" t="s">
        <v>687</v>
      </c>
    </row>
    <row r="425" spans="4:8" x14ac:dyDescent="0.25">
      <c r="D425">
        <v>407</v>
      </c>
      <c r="E425">
        <v>1.2726950000000001E-13</v>
      </c>
      <c r="F425" t="s">
        <v>687</v>
      </c>
      <c r="G425" t="s">
        <v>687</v>
      </c>
      <c r="H425" s="31" t="s">
        <v>687</v>
      </c>
    </row>
    <row r="426" spans="4:8" x14ac:dyDescent="0.25">
      <c r="D426">
        <v>408</v>
      </c>
      <c r="E426">
        <v>3.6346489999999999E-14</v>
      </c>
      <c r="F426" t="s">
        <v>687</v>
      </c>
      <c r="G426" t="s">
        <v>687</v>
      </c>
      <c r="H426" s="31" t="s">
        <v>687</v>
      </c>
    </row>
    <row r="427" spans="4:8" x14ac:dyDescent="0.25">
      <c r="D427">
        <v>409</v>
      </c>
      <c r="E427">
        <v>-1.1627309999999999E-13</v>
      </c>
      <c r="F427" t="s">
        <v>687</v>
      </c>
      <c r="G427" t="s">
        <v>687</v>
      </c>
      <c r="H427" s="31" t="s">
        <v>687</v>
      </c>
    </row>
    <row r="428" spans="4:8" x14ac:dyDescent="0.25">
      <c r="D428">
        <v>410</v>
      </c>
      <c r="E428">
        <v>-7.5206910000000003E-14</v>
      </c>
      <c r="F428" t="s">
        <v>687</v>
      </c>
      <c r="G428" t="s">
        <v>687</v>
      </c>
      <c r="H428" s="31" t="s">
        <v>687</v>
      </c>
    </row>
    <row r="429" spans="4:8" x14ac:dyDescent="0.25">
      <c r="D429">
        <v>411</v>
      </c>
      <c r="E429">
        <v>1.003462E-13</v>
      </c>
      <c r="F429" t="s">
        <v>687</v>
      </c>
      <c r="G429" t="s">
        <v>687</v>
      </c>
      <c r="H429" s="31" t="s">
        <v>687</v>
      </c>
    </row>
    <row r="430" spans="4:8" x14ac:dyDescent="0.25">
      <c r="D430">
        <v>412</v>
      </c>
      <c r="E430">
        <v>1.245447E-13</v>
      </c>
      <c r="F430" t="s">
        <v>687</v>
      </c>
      <c r="G430" t="s">
        <v>687</v>
      </c>
      <c r="H430" s="31" t="s">
        <v>687</v>
      </c>
    </row>
    <row r="431" spans="4:8" x14ac:dyDescent="0.25">
      <c r="D431">
        <v>413</v>
      </c>
      <c r="E431">
        <v>-2.9048E-14</v>
      </c>
      <c r="F431" t="s">
        <v>687</v>
      </c>
      <c r="G431" t="s">
        <v>687</v>
      </c>
      <c r="H431" s="31" t="s">
        <v>687</v>
      </c>
    </row>
    <row r="432" spans="4:8" x14ac:dyDescent="0.25">
      <c r="D432">
        <v>414</v>
      </c>
      <c r="E432">
        <v>-1.33011E-13</v>
      </c>
      <c r="F432" t="s">
        <v>687</v>
      </c>
      <c r="G432" t="s">
        <v>687</v>
      </c>
      <c r="H432" s="31" t="s">
        <v>687</v>
      </c>
    </row>
    <row r="433" spans="4:8" x14ac:dyDescent="0.25">
      <c r="D433">
        <v>415</v>
      </c>
      <c r="E433">
        <v>-2.035468E-14</v>
      </c>
      <c r="F433" t="s">
        <v>687</v>
      </c>
      <c r="G433" t="s">
        <v>687</v>
      </c>
      <c r="H433" s="31" t="s">
        <v>687</v>
      </c>
    </row>
    <row r="434" spans="4:8" x14ac:dyDescent="0.25">
      <c r="D434">
        <v>416</v>
      </c>
      <c r="E434">
        <v>1.268478E-13</v>
      </c>
      <c r="F434" t="s">
        <v>687</v>
      </c>
      <c r="G434" t="s">
        <v>687</v>
      </c>
      <c r="H434" s="31" t="s">
        <v>687</v>
      </c>
    </row>
    <row r="435" spans="4:8" x14ac:dyDescent="0.25">
      <c r="D435">
        <v>417</v>
      </c>
      <c r="E435">
        <v>7.942381E-14</v>
      </c>
      <c r="F435" t="s">
        <v>687</v>
      </c>
      <c r="G435" t="s">
        <v>687</v>
      </c>
      <c r="H435" s="31" t="s">
        <v>687</v>
      </c>
    </row>
    <row r="436" spans="4:8" x14ac:dyDescent="0.25">
      <c r="D436">
        <v>418</v>
      </c>
      <c r="E436">
        <v>-7.4785209999999994E-14</v>
      </c>
      <c r="F436" t="s">
        <v>687</v>
      </c>
      <c r="G436" t="s">
        <v>687</v>
      </c>
      <c r="H436" s="31" t="s">
        <v>687</v>
      </c>
    </row>
    <row r="437" spans="4:8" x14ac:dyDescent="0.25">
      <c r="D437">
        <v>419</v>
      </c>
      <c r="E437">
        <v>-1.1766789999999999E-13</v>
      </c>
      <c r="F437" t="s">
        <v>687</v>
      </c>
      <c r="G437" t="s">
        <v>687</v>
      </c>
      <c r="H437" s="31" t="s">
        <v>687</v>
      </c>
    </row>
    <row r="438" spans="4:8" x14ac:dyDescent="0.25">
      <c r="D438">
        <v>420</v>
      </c>
      <c r="E438">
        <v>4.2542089999999997E-14</v>
      </c>
      <c r="F438" t="s">
        <v>687</v>
      </c>
      <c r="G438" t="s">
        <v>687</v>
      </c>
      <c r="H438" s="31" t="s">
        <v>687</v>
      </c>
    </row>
    <row r="439" spans="4:8" x14ac:dyDescent="0.25">
      <c r="D439">
        <v>421</v>
      </c>
      <c r="E439">
        <v>1.3268659999999999E-13</v>
      </c>
      <c r="F439" t="s">
        <v>687</v>
      </c>
      <c r="G439" t="s">
        <v>687</v>
      </c>
      <c r="H439" s="31" t="s">
        <v>687</v>
      </c>
    </row>
    <row r="440" spans="4:8" x14ac:dyDescent="0.25">
      <c r="D440">
        <v>422</v>
      </c>
      <c r="E440">
        <v>1.9770799999999999E-14</v>
      </c>
      <c r="F440" t="s">
        <v>687</v>
      </c>
      <c r="G440" t="s">
        <v>687</v>
      </c>
      <c r="H440" s="31" t="s">
        <v>687</v>
      </c>
    </row>
    <row r="441" spans="4:8" x14ac:dyDescent="0.25">
      <c r="D441">
        <v>423</v>
      </c>
      <c r="E441">
        <v>-1.17895E-13</v>
      </c>
      <c r="F441" t="s">
        <v>687</v>
      </c>
      <c r="G441" t="s">
        <v>687</v>
      </c>
      <c r="H441" s="31" t="s">
        <v>687</v>
      </c>
    </row>
    <row r="442" spans="4:8" x14ac:dyDescent="0.25">
      <c r="D442">
        <v>424</v>
      </c>
      <c r="E442">
        <v>-6.511876E-14</v>
      </c>
      <c r="F442" t="s">
        <v>687</v>
      </c>
      <c r="G442" t="s">
        <v>687</v>
      </c>
      <c r="H442" s="31" t="s">
        <v>687</v>
      </c>
    </row>
    <row r="443" spans="4:8" x14ac:dyDescent="0.25">
      <c r="D443">
        <v>425</v>
      </c>
      <c r="E443">
        <v>9.5285870000000002E-14</v>
      </c>
      <c r="F443" t="s">
        <v>687</v>
      </c>
      <c r="G443" t="s">
        <v>687</v>
      </c>
      <c r="H443" s="31" t="s">
        <v>687</v>
      </c>
    </row>
    <row r="444" spans="4:8" x14ac:dyDescent="0.25">
      <c r="D444">
        <v>426</v>
      </c>
      <c r="E444">
        <v>1.157865E-13</v>
      </c>
      <c r="F444" t="s">
        <v>687</v>
      </c>
      <c r="G444" t="s">
        <v>687</v>
      </c>
      <c r="H444" s="31" t="s">
        <v>687</v>
      </c>
    </row>
    <row r="445" spans="4:8" x14ac:dyDescent="0.25">
      <c r="D445">
        <v>427</v>
      </c>
      <c r="E445">
        <v>-3.8390070000000001E-14</v>
      </c>
      <c r="F445" t="s">
        <v>687</v>
      </c>
      <c r="G445" t="s">
        <v>687</v>
      </c>
      <c r="H445" s="31" t="s">
        <v>687</v>
      </c>
    </row>
    <row r="446" spans="4:8" x14ac:dyDescent="0.25">
      <c r="D446">
        <v>428</v>
      </c>
      <c r="E446">
        <v>-1.2973479999999999E-13</v>
      </c>
      <c r="F446" t="s">
        <v>687</v>
      </c>
      <c r="G446" t="s">
        <v>687</v>
      </c>
      <c r="H446" s="31" t="s">
        <v>687</v>
      </c>
    </row>
    <row r="447" spans="4:8" x14ac:dyDescent="0.25">
      <c r="D447">
        <v>429</v>
      </c>
      <c r="E447">
        <v>-7.8337159999999998E-15</v>
      </c>
      <c r="F447" t="s">
        <v>687</v>
      </c>
      <c r="G447" t="s">
        <v>687</v>
      </c>
      <c r="H447" s="31" t="s">
        <v>687</v>
      </c>
    </row>
    <row r="448" spans="4:8" x14ac:dyDescent="0.25">
      <c r="D448">
        <v>430</v>
      </c>
      <c r="E448">
        <v>1.2717220000000001E-13</v>
      </c>
      <c r="F448" t="s">
        <v>687</v>
      </c>
      <c r="G448" t="s">
        <v>687</v>
      </c>
      <c r="H448" s="31" t="s">
        <v>687</v>
      </c>
    </row>
    <row r="449" spans="4:8" x14ac:dyDescent="0.25">
      <c r="D449">
        <v>431</v>
      </c>
      <c r="E449">
        <v>7.6763919999999994E-14</v>
      </c>
      <c r="F449" t="s">
        <v>687</v>
      </c>
      <c r="G449" t="s">
        <v>687</v>
      </c>
      <c r="H449" s="31" t="s">
        <v>687</v>
      </c>
    </row>
    <row r="450" spans="4:8" x14ac:dyDescent="0.25">
      <c r="D450">
        <v>432</v>
      </c>
      <c r="E450">
        <v>-9.6064380000000003E-14</v>
      </c>
      <c r="F450" t="s">
        <v>687</v>
      </c>
      <c r="G450" t="s">
        <v>687</v>
      </c>
      <c r="H450" s="31" t="s">
        <v>687</v>
      </c>
    </row>
    <row r="451" spans="4:8" x14ac:dyDescent="0.25">
      <c r="D451">
        <v>433</v>
      </c>
      <c r="E451">
        <v>-1.016761E-13</v>
      </c>
      <c r="F451" t="s">
        <v>687</v>
      </c>
      <c r="G451" t="s">
        <v>687</v>
      </c>
      <c r="H451" s="31" t="s">
        <v>687</v>
      </c>
    </row>
    <row r="452" spans="4:8" x14ac:dyDescent="0.25">
      <c r="D452">
        <v>434</v>
      </c>
      <c r="E452">
        <v>5.6976890000000005E-14</v>
      </c>
      <c r="F452" t="s">
        <v>687</v>
      </c>
      <c r="G452" t="s">
        <v>687</v>
      </c>
      <c r="H452" s="31" t="s">
        <v>687</v>
      </c>
    </row>
    <row r="453" spans="4:8" x14ac:dyDescent="0.25">
      <c r="D453">
        <v>435</v>
      </c>
      <c r="E453">
        <v>1.3022129999999999E-13</v>
      </c>
      <c r="F453" t="s">
        <v>687</v>
      </c>
      <c r="G453" t="s">
        <v>687</v>
      </c>
      <c r="H453" s="31" t="s">
        <v>687</v>
      </c>
    </row>
    <row r="454" spans="4:8" x14ac:dyDescent="0.25">
      <c r="D454">
        <v>436</v>
      </c>
      <c r="E454">
        <v>1.9154489999999999E-14</v>
      </c>
      <c r="F454" t="s">
        <v>687</v>
      </c>
      <c r="G454" t="s">
        <v>687</v>
      </c>
      <c r="H454" s="31" t="s">
        <v>687</v>
      </c>
    </row>
    <row r="455" spans="4:8" x14ac:dyDescent="0.25">
      <c r="D455">
        <v>437</v>
      </c>
      <c r="E455">
        <v>-1.280156E-13</v>
      </c>
      <c r="F455" t="s">
        <v>687</v>
      </c>
      <c r="G455" t="s">
        <v>687</v>
      </c>
      <c r="H455" s="31" t="s">
        <v>687</v>
      </c>
    </row>
    <row r="456" spans="4:8" x14ac:dyDescent="0.25">
      <c r="D456">
        <v>438</v>
      </c>
      <c r="E456">
        <v>-6.359419E-14</v>
      </c>
      <c r="F456" t="s">
        <v>687</v>
      </c>
      <c r="G456" t="s">
        <v>687</v>
      </c>
      <c r="H456" s="31" t="s">
        <v>687</v>
      </c>
    </row>
    <row r="457" spans="4:8" x14ac:dyDescent="0.25">
      <c r="D457">
        <v>439</v>
      </c>
      <c r="E457">
        <v>9.9275699999999999E-14</v>
      </c>
      <c r="F457" t="s">
        <v>687</v>
      </c>
      <c r="G457" t="s">
        <v>687</v>
      </c>
      <c r="H457" s="31" t="s">
        <v>687</v>
      </c>
    </row>
    <row r="458" spans="4:8" x14ac:dyDescent="0.25">
      <c r="D458">
        <v>440</v>
      </c>
      <c r="E458">
        <v>1.086827E-13</v>
      </c>
      <c r="F458" t="s">
        <v>687</v>
      </c>
      <c r="G458" t="s">
        <v>687</v>
      </c>
      <c r="H458" s="31" t="s">
        <v>687</v>
      </c>
    </row>
    <row r="459" spans="4:8" x14ac:dyDescent="0.25">
      <c r="D459">
        <v>441</v>
      </c>
      <c r="E459">
        <v>-4.8770139999999997E-14</v>
      </c>
      <c r="F459" t="s">
        <v>687</v>
      </c>
      <c r="G459" t="s">
        <v>687</v>
      </c>
      <c r="H459" s="31" t="s">
        <v>687</v>
      </c>
    </row>
    <row r="460" spans="4:8" x14ac:dyDescent="0.25">
      <c r="D460">
        <v>442</v>
      </c>
      <c r="E460">
        <v>-1.19679E-13</v>
      </c>
      <c r="F460" t="s">
        <v>687</v>
      </c>
      <c r="G460" t="s">
        <v>687</v>
      </c>
      <c r="H460" s="31" t="s">
        <v>687</v>
      </c>
    </row>
    <row r="461" spans="4:8" x14ac:dyDescent="0.25">
      <c r="D461">
        <v>443</v>
      </c>
      <c r="E461">
        <v>4.5899370000000003E-15</v>
      </c>
      <c r="F461" t="s">
        <v>687</v>
      </c>
      <c r="G461" t="s">
        <v>687</v>
      </c>
      <c r="H461" s="31" t="s">
        <v>687</v>
      </c>
    </row>
    <row r="462" spans="4:8" x14ac:dyDescent="0.25">
      <c r="D462">
        <v>444</v>
      </c>
      <c r="E462">
        <v>1.343733E-13</v>
      </c>
      <c r="F462" t="s">
        <v>687</v>
      </c>
      <c r="G462" t="s">
        <v>687</v>
      </c>
      <c r="H462" s="31" t="s">
        <v>687</v>
      </c>
    </row>
    <row r="463" spans="4:8" x14ac:dyDescent="0.25">
      <c r="D463">
        <v>445</v>
      </c>
      <c r="E463">
        <v>5.4414309999999999E-14</v>
      </c>
      <c r="F463" t="s">
        <v>687</v>
      </c>
      <c r="G463" t="s">
        <v>687</v>
      </c>
      <c r="H463" s="31" t="s">
        <v>687</v>
      </c>
    </row>
    <row r="464" spans="4:8" x14ac:dyDescent="0.25">
      <c r="D464">
        <v>446</v>
      </c>
      <c r="E464">
        <v>-9.5220999999999994E-14</v>
      </c>
      <c r="F464" t="s">
        <v>687</v>
      </c>
      <c r="G464" t="s">
        <v>687</v>
      </c>
      <c r="H464" s="31" t="s">
        <v>687</v>
      </c>
    </row>
    <row r="465" spans="4:8" x14ac:dyDescent="0.25">
      <c r="D465">
        <v>447</v>
      </c>
      <c r="E465">
        <v>-8.8733450000000001E-14</v>
      </c>
      <c r="F465" t="s">
        <v>687</v>
      </c>
      <c r="G465" t="s">
        <v>687</v>
      </c>
      <c r="H465" s="31" t="s">
        <v>687</v>
      </c>
    </row>
    <row r="466" spans="4:8" x14ac:dyDescent="0.25">
      <c r="D466">
        <v>448</v>
      </c>
      <c r="E466">
        <v>6.9854680000000003E-14</v>
      </c>
      <c r="F466" t="s">
        <v>687</v>
      </c>
      <c r="G466" t="s">
        <v>687</v>
      </c>
      <c r="H466" s="31" t="s">
        <v>687</v>
      </c>
    </row>
    <row r="467" spans="4:8" x14ac:dyDescent="0.25">
      <c r="D467">
        <v>449</v>
      </c>
      <c r="E467">
        <v>1.194195E-13</v>
      </c>
      <c r="F467" t="s">
        <v>687</v>
      </c>
      <c r="G467" t="s">
        <v>687</v>
      </c>
      <c r="H467" s="31" t="s">
        <v>687</v>
      </c>
    </row>
    <row r="468" spans="4:8" x14ac:dyDescent="0.25">
      <c r="D468">
        <v>450</v>
      </c>
      <c r="E468">
        <v>-2.8383060000000001E-15</v>
      </c>
      <c r="F468" t="s">
        <v>687</v>
      </c>
      <c r="G468" t="s">
        <v>687</v>
      </c>
      <c r="H468" s="31" t="s">
        <v>687</v>
      </c>
    </row>
    <row r="469" spans="4:8" x14ac:dyDescent="0.25">
      <c r="D469">
        <v>451</v>
      </c>
      <c r="E469">
        <v>-1.207495E-13</v>
      </c>
      <c r="F469" t="s">
        <v>687</v>
      </c>
      <c r="G469" t="s">
        <v>687</v>
      </c>
      <c r="H469" s="31" t="s">
        <v>687</v>
      </c>
    </row>
    <row r="470" spans="4:8" x14ac:dyDescent="0.25">
      <c r="D470">
        <v>452</v>
      </c>
      <c r="E470">
        <v>-4.559125E-14</v>
      </c>
      <c r="F470" t="s">
        <v>687</v>
      </c>
      <c r="G470" t="s">
        <v>687</v>
      </c>
      <c r="H470" s="31" t="s">
        <v>687</v>
      </c>
    </row>
    <row r="471" spans="4:8" x14ac:dyDescent="0.25">
      <c r="D471">
        <v>453</v>
      </c>
      <c r="E471">
        <v>1.068337E-13</v>
      </c>
      <c r="F471" t="s">
        <v>687</v>
      </c>
      <c r="G471" t="s">
        <v>687</v>
      </c>
      <c r="H471" s="31" t="s">
        <v>687</v>
      </c>
    </row>
    <row r="472" spans="4:8" x14ac:dyDescent="0.25">
      <c r="D472">
        <v>454</v>
      </c>
      <c r="E472">
        <v>9.6031930000000002E-14</v>
      </c>
      <c r="F472" t="s">
        <v>687</v>
      </c>
      <c r="G472" t="s">
        <v>687</v>
      </c>
      <c r="H472" s="31" t="s">
        <v>687</v>
      </c>
    </row>
    <row r="473" spans="4:8" x14ac:dyDescent="0.25">
      <c r="D473">
        <v>455</v>
      </c>
      <c r="E473">
        <v>-6.5637769999999996E-14</v>
      </c>
      <c r="F473" t="s">
        <v>687</v>
      </c>
      <c r="G473" t="s">
        <v>687</v>
      </c>
      <c r="H473" s="31" t="s">
        <v>687</v>
      </c>
    </row>
    <row r="474" spans="4:8" x14ac:dyDescent="0.25">
      <c r="D474">
        <v>456</v>
      </c>
      <c r="E474">
        <v>-1.1137500000000001E-13</v>
      </c>
      <c r="F474" t="s">
        <v>687</v>
      </c>
      <c r="G474" t="s">
        <v>687</v>
      </c>
      <c r="H474" s="31" t="s">
        <v>687</v>
      </c>
    </row>
    <row r="475" spans="4:8" x14ac:dyDescent="0.25">
      <c r="D475">
        <v>457</v>
      </c>
      <c r="E475">
        <v>1.295888E-14</v>
      </c>
    </row>
    <row r="476" spans="4:8" x14ac:dyDescent="0.25">
      <c r="D476">
        <v>458</v>
      </c>
      <c r="E476">
        <v>1.2467450000000001E-13</v>
      </c>
    </row>
    <row r="477" spans="4:8" x14ac:dyDescent="0.25">
      <c r="D477">
        <v>459</v>
      </c>
      <c r="E477">
        <v>4.383961E-14</v>
      </c>
    </row>
    <row r="478" spans="4:8" x14ac:dyDescent="0.25">
      <c r="D478">
        <v>460</v>
      </c>
      <c r="E478">
        <v>-1.052443E-13</v>
      </c>
    </row>
    <row r="479" spans="4:8" x14ac:dyDescent="0.25">
      <c r="D479">
        <v>461</v>
      </c>
      <c r="E479">
        <v>-8.7598129999999996E-14</v>
      </c>
    </row>
    <row r="480" spans="4:8" x14ac:dyDescent="0.25">
      <c r="D480">
        <v>462</v>
      </c>
      <c r="E480">
        <v>6.7097460000000002E-14</v>
      </c>
    </row>
    <row r="481" spans="4:8" x14ac:dyDescent="0.25">
      <c r="D481">
        <v>463</v>
      </c>
      <c r="E481">
        <v>1.167597E-13</v>
      </c>
    </row>
    <row r="482" spans="4:8" x14ac:dyDescent="0.25">
      <c r="D482">
        <v>464</v>
      </c>
      <c r="E482">
        <v>-8.3527229999999992E-15</v>
      </c>
    </row>
    <row r="483" spans="4:8" x14ac:dyDescent="0.25">
      <c r="D483">
        <v>465</v>
      </c>
      <c r="E483">
        <v>-1.2902109999999999E-13</v>
      </c>
    </row>
    <row r="484" spans="4:8" x14ac:dyDescent="0.25">
      <c r="D484">
        <v>466</v>
      </c>
      <c r="E484">
        <v>-3.4529980000000003E-14</v>
      </c>
    </row>
    <row r="485" spans="4:8" x14ac:dyDescent="0.25">
      <c r="D485">
        <v>467</v>
      </c>
      <c r="E485">
        <v>1.1692190000000001E-13</v>
      </c>
    </row>
    <row r="486" spans="4:8" x14ac:dyDescent="0.25">
      <c r="D486">
        <v>468</v>
      </c>
      <c r="E486">
        <v>9.0744579999999996E-14</v>
      </c>
    </row>
    <row r="487" spans="4:8" x14ac:dyDescent="0.25">
      <c r="D487">
        <v>469</v>
      </c>
      <c r="E487">
        <v>-8.2245909999999995E-14</v>
      </c>
    </row>
    <row r="488" spans="4:8" x14ac:dyDescent="0.25">
      <c r="D488">
        <v>470</v>
      </c>
      <c r="E488">
        <v>-1.17084E-13</v>
      </c>
      <c r="F488" t="s">
        <v>687</v>
      </c>
      <c r="G488" t="s">
        <v>687</v>
      </c>
      <c r="H488" s="31" t="s">
        <v>687</v>
      </c>
    </row>
    <row r="489" spans="4:8" x14ac:dyDescent="0.25">
      <c r="D489">
        <v>471</v>
      </c>
      <c r="E489">
        <v>2.259288E-14</v>
      </c>
      <c r="F489" t="s">
        <v>687</v>
      </c>
      <c r="G489" t="s">
        <v>687</v>
      </c>
      <c r="H489" s="31" t="s">
        <v>687</v>
      </c>
    </row>
    <row r="490" spans="4:8" x14ac:dyDescent="0.25">
      <c r="D490">
        <v>472</v>
      </c>
      <c r="E490">
        <v>1.2762629999999999E-13</v>
      </c>
      <c r="F490" t="s">
        <v>687</v>
      </c>
      <c r="G490" t="s">
        <v>687</v>
      </c>
      <c r="H490" s="31" t="s">
        <v>687</v>
      </c>
    </row>
    <row r="491" spans="4:8" x14ac:dyDescent="0.25">
      <c r="D491">
        <v>473</v>
      </c>
      <c r="E491">
        <v>2.8691179999999998E-14</v>
      </c>
      <c r="F491" t="s">
        <v>687</v>
      </c>
      <c r="G491" t="s">
        <v>687</v>
      </c>
      <c r="H491" s="31" t="s">
        <v>687</v>
      </c>
    </row>
    <row r="492" spans="4:8" x14ac:dyDescent="0.25">
      <c r="D492">
        <v>474</v>
      </c>
      <c r="E492">
        <v>-1.126076E-13</v>
      </c>
      <c r="F492" t="s">
        <v>687</v>
      </c>
      <c r="G492" t="s">
        <v>687</v>
      </c>
      <c r="H492" s="31" t="s">
        <v>687</v>
      </c>
    </row>
    <row r="493" spans="4:8" x14ac:dyDescent="0.25">
      <c r="D493">
        <v>475</v>
      </c>
      <c r="E493">
        <v>-7.9780630000000002E-14</v>
      </c>
      <c r="F493" t="s">
        <v>687</v>
      </c>
      <c r="G493" t="s">
        <v>687</v>
      </c>
      <c r="H493" s="31" t="s">
        <v>687</v>
      </c>
    </row>
    <row r="494" spans="4:8" x14ac:dyDescent="0.25">
      <c r="D494">
        <v>476</v>
      </c>
      <c r="E494">
        <v>8.7371059999999996E-14</v>
      </c>
      <c r="F494" t="s">
        <v>687</v>
      </c>
      <c r="G494" t="s">
        <v>687</v>
      </c>
      <c r="H494" s="31" t="s">
        <v>687</v>
      </c>
    </row>
    <row r="495" spans="4:8" x14ac:dyDescent="0.25">
      <c r="D495">
        <v>477</v>
      </c>
      <c r="E495">
        <v>1.193222E-13</v>
      </c>
      <c r="F495" t="s">
        <v>687</v>
      </c>
      <c r="G495" t="s">
        <v>687</v>
      </c>
      <c r="H495" s="31" t="s">
        <v>687</v>
      </c>
    </row>
    <row r="496" spans="4:8" x14ac:dyDescent="0.25">
      <c r="D496">
        <v>478</v>
      </c>
      <c r="E496">
        <v>-3.423804E-14</v>
      </c>
      <c r="F496" t="s">
        <v>687</v>
      </c>
      <c r="G496" t="s">
        <v>687</v>
      </c>
      <c r="H496" s="31" t="s">
        <v>687</v>
      </c>
    </row>
    <row r="497" spans="4:8" x14ac:dyDescent="0.25">
      <c r="D497">
        <v>479</v>
      </c>
      <c r="E497">
        <v>-1.3541129999999999E-13</v>
      </c>
      <c r="F497" t="s">
        <v>687</v>
      </c>
      <c r="G497" t="s">
        <v>687</v>
      </c>
      <c r="H497" s="31" t="s">
        <v>687</v>
      </c>
    </row>
    <row r="498" spans="4:8" x14ac:dyDescent="0.25">
      <c r="D498">
        <v>480</v>
      </c>
      <c r="E498">
        <v>-2.3987709999999999E-14</v>
      </c>
      <c r="F498" t="s">
        <v>687</v>
      </c>
      <c r="G498" t="s">
        <v>687</v>
      </c>
      <c r="H498" s="31" t="s">
        <v>687</v>
      </c>
    </row>
    <row r="499" spans="4:8" x14ac:dyDescent="0.25">
      <c r="D499">
        <v>481</v>
      </c>
      <c r="E499">
        <v>1.2123609999999999E-13</v>
      </c>
      <c r="F499" t="s">
        <v>687</v>
      </c>
      <c r="G499" t="s">
        <v>687</v>
      </c>
      <c r="H499" s="31" t="s">
        <v>687</v>
      </c>
    </row>
    <row r="500" spans="4:8" x14ac:dyDescent="0.25">
      <c r="D500">
        <v>482</v>
      </c>
      <c r="E500">
        <v>7.3520139999999999E-14</v>
      </c>
      <c r="F500" t="s">
        <v>687</v>
      </c>
      <c r="G500" t="s">
        <v>687</v>
      </c>
      <c r="H500" s="31" t="s">
        <v>687</v>
      </c>
    </row>
    <row r="501" spans="4:8" x14ac:dyDescent="0.25">
      <c r="D501">
        <v>483</v>
      </c>
      <c r="E501">
        <v>-7.4590589999999995E-14</v>
      </c>
      <c r="F501" t="s">
        <v>687</v>
      </c>
      <c r="G501" t="s">
        <v>687</v>
      </c>
      <c r="H501" s="31" t="s">
        <v>687</v>
      </c>
    </row>
    <row r="502" spans="4:8" x14ac:dyDescent="0.25">
      <c r="D502">
        <v>484</v>
      </c>
      <c r="E502">
        <v>-1.005732E-13</v>
      </c>
      <c r="F502" t="s">
        <v>687</v>
      </c>
      <c r="G502" t="s">
        <v>687</v>
      </c>
      <c r="H502" s="31" t="s">
        <v>687</v>
      </c>
    </row>
    <row r="503" spans="4:8" x14ac:dyDescent="0.25">
      <c r="D503">
        <v>485</v>
      </c>
      <c r="E503">
        <v>4.5785869999999999E-14</v>
      </c>
      <c r="F503" t="s">
        <v>687</v>
      </c>
      <c r="G503" t="s">
        <v>687</v>
      </c>
      <c r="H503" s="31" t="s">
        <v>687</v>
      </c>
    </row>
    <row r="504" spans="4:8" x14ac:dyDescent="0.25">
      <c r="D504">
        <v>486</v>
      </c>
      <c r="E504">
        <v>1.3018889999999999E-13</v>
      </c>
      <c r="F504" t="s">
        <v>687</v>
      </c>
      <c r="G504" t="s">
        <v>687</v>
      </c>
      <c r="H504" s="31" t="s">
        <v>687</v>
      </c>
    </row>
    <row r="505" spans="4:8" x14ac:dyDescent="0.25">
      <c r="D505">
        <v>487</v>
      </c>
      <c r="E505">
        <v>2.29497E-14</v>
      </c>
      <c r="F505" t="s">
        <v>687</v>
      </c>
      <c r="G505" t="s">
        <v>687</v>
      </c>
      <c r="H505" s="31" t="s">
        <v>687</v>
      </c>
    </row>
    <row r="506" spans="4:8" x14ac:dyDescent="0.25">
      <c r="D506">
        <v>488</v>
      </c>
      <c r="E506">
        <v>-1.2736680000000001E-13</v>
      </c>
      <c r="F506" t="s">
        <v>687</v>
      </c>
      <c r="G506" t="s">
        <v>687</v>
      </c>
      <c r="H506" s="31" t="s">
        <v>687</v>
      </c>
    </row>
    <row r="507" spans="4:8" x14ac:dyDescent="0.25">
      <c r="D507">
        <v>489</v>
      </c>
      <c r="E507">
        <v>-5.9863849999999998E-14</v>
      </c>
      <c r="F507" t="s">
        <v>687</v>
      </c>
      <c r="G507" t="s">
        <v>687</v>
      </c>
      <c r="H507" s="31" t="s">
        <v>687</v>
      </c>
    </row>
    <row r="508" spans="4:8" x14ac:dyDescent="0.25">
      <c r="D508">
        <v>490</v>
      </c>
      <c r="E508">
        <v>9.7394309999999996E-14</v>
      </c>
    </row>
    <row r="509" spans="4:8" x14ac:dyDescent="0.25">
      <c r="D509">
        <v>491</v>
      </c>
      <c r="E509">
        <v>9.7102389999999997E-14</v>
      </c>
    </row>
    <row r="510" spans="4:8" x14ac:dyDescent="0.25">
      <c r="D510">
        <v>492</v>
      </c>
      <c r="E510">
        <v>-4.040121E-14</v>
      </c>
    </row>
    <row r="511" spans="4:8" x14ac:dyDescent="0.25">
      <c r="D511">
        <v>493</v>
      </c>
      <c r="E511">
        <v>-1.192898E-13</v>
      </c>
    </row>
    <row r="512" spans="4:8" x14ac:dyDescent="0.25">
      <c r="D512">
        <v>494</v>
      </c>
      <c r="E512">
        <v>-1.0850430000000001E-14</v>
      </c>
    </row>
    <row r="513" spans="4:5" x14ac:dyDescent="0.25">
      <c r="D513">
        <v>495</v>
      </c>
      <c r="E513">
        <v>1.2010069999999999E-13</v>
      </c>
    </row>
    <row r="514" spans="4:5" x14ac:dyDescent="0.25">
      <c r="D514">
        <v>496</v>
      </c>
      <c r="E514">
        <v>7.8483120000000004E-14</v>
      </c>
    </row>
    <row r="515" spans="4:5" x14ac:dyDescent="0.25">
      <c r="D515">
        <v>497</v>
      </c>
      <c r="E515">
        <v>-9.7686260000000003E-14</v>
      </c>
    </row>
    <row r="516" spans="4:5" x14ac:dyDescent="0.25">
      <c r="D516">
        <v>498</v>
      </c>
      <c r="E516">
        <v>-9.6972629999999996E-14</v>
      </c>
    </row>
    <row r="517" spans="4:5" x14ac:dyDescent="0.25">
      <c r="D517">
        <v>499</v>
      </c>
      <c r="E517">
        <v>5.3862869999999998E-14</v>
      </c>
    </row>
    <row r="518" spans="4:5" x14ac:dyDescent="0.25">
      <c r="D518">
        <v>500</v>
      </c>
      <c r="E518">
        <v>1.307403E-13</v>
      </c>
    </row>
    <row r="519" spans="4:5" x14ac:dyDescent="0.25">
      <c r="D519">
        <v>501</v>
      </c>
      <c r="E519">
        <v>3.2924300000000001E-15</v>
      </c>
    </row>
    <row r="520" spans="4:5" x14ac:dyDescent="0.25">
      <c r="D520">
        <v>502</v>
      </c>
      <c r="E520">
        <v>-1.1997099999999999E-13</v>
      </c>
    </row>
    <row r="521" spans="4:5" x14ac:dyDescent="0.25">
      <c r="D521">
        <v>503</v>
      </c>
      <c r="E521">
        <v>-6.0545040000000001E-14</v>
      </c>
    </row>
    <row r="522" spans="4:5" x14ac:dyDescent="0.25">
      <c r="D522">
        <v>504</v>
      </c>
      <c r="E522">
        <v>1.0777439999999999E-13</v>
      </c>
    </row>
    <row r="523" spans="4:5" x14ac:dyDescent="0.25">
      <c r="D523">
        <v>505</v>
      </c>
      <c r="E523">
        <v>1.0138419999999999E-13</v>
      </c>
    </row>
    <row r="524" spans="4:5" x14ac:dyDescent="0.25">
      <c r="D524">
        <v>506</v>
      </c>
      <c r="E524">
        <v>-5.9377290000000004E-14</v>
      </c>
    </row>
    <row r="525" spans="4:5" x14ac:dyDescent="0.25">
      <c r="D525">
        <v>507</v>
      </c>
      <c r="E525">
        <v>-1.182842E-13</v>
      </c>
    </row>
    <row r="526" spans="4:5" x14ac:dyDescent="0.25">
      <c r="D526">
        <v>508</v>
      </c>
      <c r="E526">
        <v>3.9411830000000001E-15</v>
      </c>
    </row>
    <row r="527" spans="4:5" x14ac:dyDescent="0.25">
      <c r="D527">
        <v>509</v>
      </c>
      <c r="E527">
        <v>1.354114E-13</v>
      </c>
    </row>
    <row r="528" spans="4:5" x14ac:dyDescent="0.25">
      <c r="D528">
        <v>510</v>
      </c>
      <c r="E528">
        <v>6.0123350000000003E-14</v>
      </c>
    </row>
    <row r="529" spans="4:5" x14ac:dyDescent="0.25">
      <c r="D529">
        <v>511</v>
      </c>
      <c r="E529">
        <v>-1.0041099999999999E-13</v>
      </c>
    </row>
    <row r="530" spans="4:5" x14ac:dyDescent="0.25">
      <c r="D530">
        <v>512</v>
      </c>
      <c r="E530">
        <v>-9.1879909999999999E-14</v>
      </c>
    </row>
    <row r="531" spans="4:5" x14ac:dyDescent="0.25">
      <c r="D531">
        <v>513</v>
      </c>
      <c r="E531">
        <v>6.1939869999999997E-14</v>
      </c>
    </row>
    <row r="532" spans="4:5" x14ac:dyDescent="0.25">
      <c r="D532">
        <v>514</v>
      </c>
      <c r="E532">
        <v>1.201981E-13</v>
      </c>
    </row>
    <row r="533" spans="4:5" x14ac:dyDescent="0.25">
      <c r="D533">
        <v>515</v>
      </c>
      <c r="E533">
        <v>-4.9791950000000002E-15</v>
      </c>
    </row>
    <row r="534" spans="4:5" x14ac:dyDescent="0.25">
      <c r="D534">
        <v>516</v>
      </c>
      <c r="E534">
        <v>-1.1744080000000001E-13</v>
      </c>
    </row>
    <row r="535" spans="4:5" x14ac:dyDescent="0.25">
      <c r="D535">
        <v>517</v>
      </c>
      <c r="E535">
        <v>-4.984059E-14</v>
      </c>
    </row>
    <row r="536" spans="4:5" x14ac:dyDescent="0.25">
      <c r="D536">
        <v>518</v>
      </c>
      <c r="E536">
        <v>9.4312730000000005E-14</v>
      </c>
    </row>
    <row r="537" spans="4:5" x14ac:dyDescent="0.25">
      <c r="D537">
        <v>519</v>
      </c>
      <c r="E537">
        <v>1.071256E-13</v>
      </c>
    </row>
    <row r="538" spans="4:5" x14ac:dyDescent="0.25">
      <c r="D538">
        <v>520</v>
      </c>
      <c r="E538">
        <v>-6.5637769999999996E-14</v>
      </c>
    </row>
    <row r="539" spans="4:5" x14ac:dyDescent="0.25">
      <c r="D539">
        <v>521</v>
      </c>
      <c r="E539">
        <v>-1.2263089999999999E-13</v>
      </c>
    </row>
    <row r="540" spans="4:5" x14ac:dyDescent="0.25">
      <c r="D540">
        <v>522</v>
      </c>
      <c r="E540">
        <v>2.1165630000000001E-14</v>
      </c>
    </row>
    <row r="541" spans="4:5" x14ac:dyDescent="0.25">
      <c r="D541">
        <v>523</v>
      </c>
      <c r="E541">
        <v>1.3232979999999999E-13</v>
      </c>
    </row>
    <row r="542" spans="4:5" x14ac:dyDescent="0.25">
      <c r="D542">
        <v>524</v>
      </c>
      <c r="E542">
        <v>3.6443810000000002E-14</v>
      </c>
    </row>
    <row r="543" spans="4:5" x14ac:dyDescent="0.25">
      <c r="D543">
        <v>525</v>
      </c>
      <c r="E543">
        <v>-1.115047E-13</v>
      </c>
    </row>
    <row r="544" spans="4:5" x14ac:dyDescent="0.25">
      <c r="D544">
        <v>526</v>
      </c>
      <c r="E544">
        <v>-8.7695429999999997E-14</v>
      </c>
    </row>
    <row r="545" spans="4:5" x14ac:dyDescent="0.25">
      <c r="D545">
        <v>527</v>
      </c>
      <c r="E545">
        <v>7.1054880000000003E-14</v>
      </c>
    </row>
    <row r="546" spans="4:5" x14ac:dyDescent="0.25">
      <c r="D546">
        <v>528</v>
      </c>
      <c r="E546">
        <v>1.206522E-13</v>
      </c>
    </row>
    <row r="547" spans="4:5" x14ac:dyDescent="0.25">
      <c r="D547">
        <v>529</v>
      </c>
      <c r="E547">
        <v>-2.5836659999999999E-14</v>
      </c>
    </row>
    <row r="548" spans="4:5" x14ac:dyDescent="0.25">
      <c r="D548">
        <v>530</v>
      </c>
      <c r="E548">
        <v>-1.3135659999999999E-13</v>
      </c>
    </row>
    <row r="549" spans="4:5" x14ac:dyDescent="0.25">
      <c r="D549">
        <v>531</v>
      </c>
      <c r="E549">
        <v>-3.1188890000000002E-14</v>
      </c>
    </row>
    <row r="550" spans="4:5" x14ac:dyDescent="0.25">
      <c r="D550">
        <v>532</v>
      </c>
      <c r="E550">
        <v>1.230526E-13</v>
      </c>
    </row>
    <row r="551" spans="4:5" x14ac:dyDescent="0.25">
      <c r="D551">
        <v>533</v>
      </c>
      <c r="E551">
        <v>8.7208870000000003E-14</v>
      </c>
    </row>
    <row r="552" spans="4:5" x14ac:dyDescent="0.25">
      <c r="D552">
        <v>534</v>
      </c>
      <c r="E552">
        <v>-7.0795369999999999E-14</v>
      </c>
    </row>
    <row r="553" spans="4:5" x14ac:dyDescent="0.25">
      <c r="D553">
        <v>535</v>
      </c>
      <c r="E553">
        <v>-9.7653829999999997E-14</v>
      </c>
    </row>
    <row r="554" spans="4:5" x14ac:dyDescent="0.25">
      <c r="D554">
        <v>536</v>
      </c>
      <c r="E554">
        <v>3.0215760000000003E-14</v>
      </c>
    </row>
    <row r="555" spans="4:5" x14ac:dyDescent="0.25">
      <c r="D555">
        <v>537</v>
      </c>
      <c r="E555">
        <v>1.2743169999999999E-13</v>
      </c>
    </row>
    <row r="556" spans="4:5" x14ac:dyDescent="0.25">
      <c r="D556">
        <v>538</v>
      </c>
      <c r="E556">
        <v>2.0549309999999999E-14</v>
      </c>
    </row>
    <row r="557" spans="4:5" x14ac:dyDescent="0.25">
      <c r="D557">
        <v>539</v>
      </c>
      <c r="E557">
        <v>-1.108235E-13</v>
      </c>
    </row>
    <row r="558" spans="4:5" x14ac:dyDescent="0.25">
      <c r="D558">
        <v>540</v>
      </c>
      <c r="E558">
        <v>-7.6536849999999994E-14</v>
      </c>
    </row>
    <row r="559" spans="4:5" x14ac:dyDescent="0.25">
      <c r="D559">
        <v>541</v>
      </c>
      <c r="E559">
        <v>8.6008670000000004E-14</v>
      </c>
    </row>
    <row r="560" spans="4:5" x14ac:dyDescent="0.25">
      <c r="D560">
        <v>542</v>
      </c>
      <c r="E560">
        <v>1.054389E-13</v>
      </c>
    </row>
    <row r="561" spans="4:5" x14ac:dyDescent="0.25">
      <c r="D561">
        <v>543</v>
      </c>
      <c r="E561">
        <v>-3.2713460000000002E-14</v>
      </c>
    </row>
    <row r="562" spans="4:5" x14ac:dyDescent="0.25">
      <c r="D562">
        <v>544</v>
      </c>
      <c r="E562">
        <v>-1.240906E-13</v>
      </c>
    </row>
    <row r="563" spans="4:5" x14ac:dyDescent="0.25">
      <c r="D563">
        <v>545</v>
      </c>
      <c r="E563">
        <v>-1.292644E-14</v>
      </c>
    </row>
    <row r="564" spans="4:5" x14ac:dyDescent="0.25">
      <c r="D564">
        <v>546</v>
      </c>
      <c r="E564">
        <v>1.20717E-13</v>
      </c>
    </row>
    <row r="565" spans="4:5" x14ac:dyDescent="0.25">
      <c r="D565">
        <v>547</v>
      </c>
      <c r="E565">
        <v>7.6634149999999995E-14</v>
      </c>
    </row>
    <row r="566" spans="4:5" x14ac:dyDescent="0.25">
      <c r="D566">
        <v>548</v>
      </c>
      <c r="E566">
        <v>-9.2496219999999996E-14</v>
      </c>
    </row>
    <row r="567" spans="4:5" x14ac:dyDescent="0.25">
      <c r="D567">
        <v>549</v>
      </c>
      <c r="E567">
        <v>-1.084556E-13</v>
      </c>
    </row>
    <row r="568" spans="4:5" x14ac:dyDescent="0.25">
      <c r="D568">
        <v>550</v>
      </c>
      <c r="E568">
        <v>4.2834039999999997E-14</v>
      </c>
    </row>
    <row r="569" spans="4:5" x14ac:dyDescent="0.25">
      <c r="D569">
        <v>551</v>
      </c>
      <c r="E569">
        <v>1.2911839999999999E-13</v>
      </c>
    </row>
    <row r="570" spans="4:5" x14ac:dyDescent="0.25">
      <c r="D570">
        <v>552</v>
      </c>
      <c r="E570">
        <v>8.0607769999999998E-15</v>
      </c>
    </row>
    <row r="571" spans="4:5" x14ac:dyDescent="0.25">
      <c r="D571">
        <v>553</v>
      </c>
      <c r="E571">
        <v>-1.1335369999999999E-13</v>
      </c>
    </row>
    <row r="572" spans="4:5" x14ac:dyDescent="0.25">
      <c r="D572">
        <v>554</v>
      </c>
      <c r="E572">
        <v>-5.1462479999999998E-14</v>
      </c>
    </row>
    <row r="573" spans="4:5" x14ac:dyDescent="0.25">
      <c r="D573">
        <v>555</v>
      </c>
      <c r="E573">
        <v>1.01741E-13</v>
      </c>
    </row>
    <row r="574" spans="4:5" x14ac:dyDescent="0.25">
      <c r="D574">
        <v>556</v>
      </c>
      <c r="E574">
        <v>1.1721380000000001E-13</v>
      </c>
    </row>
    <row r="575" spans="4:5" x14ac:dyDescent="0.25">
      <c r="D575">
        <v>557</v>
      </c>
      <c r="E575">
        <v>-5.5744260000000001E-14</v>
      </c>
    </row>
    <row r="576" spans="4:5" x14ac:dyDescent="0.25">
      <c r="D576">
        <v>558</v>
      </c>
      <c r="E576">
        <v>-1.1390509999999999E-13</v>
      </c>
    </row>
    <row r="577" spans="4:5" x14ac:dyDescent="0.25">
      <c r="D577">
        <v>559</v>
      </c>
      <c r="E577">
        <v>-3.5519379999999999E-15</v>
      </c>
    </row>
    <row r="578" spans="4:5" x14ac:dyDescent="0.25">
      <c r="D578">
        <v>560</v>
      </c>
      <c r="E578">
        <v>1.242203E-13</v>
      </c>
    </row>
    <row r="579" spans="4:5" x14ac:dyDescent="0.25">
      <c r="D579">
        <v>561</v>
      </c>
      <c r="E579">
        <v>6.8589599999999997E-14</v>
      </c>
    </row>
    <row r="580" spans="4:5" x14ac:dyDescent="0.25">
      <c r="D580">
        <v>562</v>
      </c>
      <c r="E580">
        <v>-9.8756709999999999E-14</v>
      </c>
    </row>
    <row r="581" spans="4:5" x14ac:dyDescent="0.25">
      <c r="D581">
        <v>563</v>
      </c>
      <c r="E581">
        <v>-9.9470340000000006E-14</v>
      </c>
    </row>
    <row r="582" spans="4:5" x14ac:dyDescent="0.25">
      <c r="D582">
        <v>564</v>
      </c>
      <c r="E582">
        <v>4.640219E-14</v>
      </c>
    </row>
    <row r="583" spans="4:5" x14ac:dyDescent="0.25">
      <c r="D583">
        <v>565</v>
      </c>
      <c r="E583">
        <v>1.2782089999999999E-13</v>
      </c>
    </row>
    <row r="584" spans="4:5" x14ac:dyDescent="0.25">
      <c r="D584">
        <v>566</v>
      </c>
      <c r="E584">
        <v>-1.7840500000000001E-16</v>
      </c>
    </row>
    <row r="585" spans="4:5" x14ac:dyDescent="0.25">
      <c r="D585">
        <v>567</v>
      </c>
      <c r="E585">
        <v>-1.266856E-13</v>
      </c>
    </row>
    <row r="586" spans="4:5" x14ac:dyDescent="0.25">
      <c r="D586">
        <v>568</v>
      </c>
      <c r="E586">
        <v>-4.9289149999999999E-14</v>
      </c>
    </row>
    <row r="587" spans="4:5" x14ac:dyDescent="0.25">
      <c r="D587">
        <v>569</v>
      </c>
      <c r="E587">
        <v>1.096558E-13</v>
      </c>
    </row>
    <row r="588" spans="4:5" x14ac:dyDescent="0.25">
      <c r="D588">
        <v>570</v>
      </c>
      <c r="E588">
        <v>1.088448E-13</v>
      </c>
    </row>
    <row r="589" spans="4:5" x14ac:dyDescent="0.25">
      <c r="D589">
        <v>571</v>
      </c>
      <c r="E589">
        <v>-6.492415E-14</v>
      </c>
    </row>
    <row r="590" spans="4:5" x14ac:dyDescent="0.25">
      <c r="D590">
        <v>572</v>
      </c>
      <c r="E590">
        <v>-1.136781E-13</v>
      </c>
    </row>
    <row r="591" spans="4:5" x14ac:dyDescent="0.25">
      <c r="D591">
        <v>573</v>
      </c>
      <c r="E591">
        <v>7.4444620000000007E-15</v>
      </c>
    </row>
    <row r="592" spans="4:5" x14ac:dyDescent="0.25">
      <c r="D592">
        <v>574</v>
      </c>
      <c r="E592">
        <v>1.331407E-13</v>
      </c>
    </row>
    <row r="593" spans="4:5" x14ac:dyDescent="0.25">
      <c r="D593">
        <v>575</v>
      </c>
      <c r="E593">
        <v>4.815383E-14</v>
      </c>
    </row>
    <row r="594" spans="4:5" x14ac:dyDescent="0.25">
      <c r="D594">
        <v>576</v>
      </c>
      <c r="E594">
        <v>-1.0780680000000001E-13</v>
      </c>
    </row>
    <row r="595" spans="4:5" x14ac:dyDescent="0.25">
      <c r="D595">
        <v>577</v>
      </c>
      <c r="E595">
        <v>-9.2301589999999999E-14</v>
      </c>
    </row>
    <row r="596" spans="4:5" x14ac:dyDescent="0.25">
      <c r="D596">
        <v>578</v>
      </c>
      <c r="E596">
        <v>7.4655460000000004E-14</v>
      </c>
    </row>
    <row r="597" spans="4:5" x14ac:dyDescent="0.25">
      <c r="D597">
        <v>579</v>
      </c>
      <c r="E597">
        <v>1.2840480000000001E-13</v>
      </c>
    </row>
    <row r="598" spans="4:5" x14ac:dyDescent="0.25">
      <c r="D598">
        <v>580</v>
      </c>
      <c r="E598">
        <v>-2.0127620000000001E-14</v>
      </c>
    </row>
    <row r="599" spans="4:5" x14ac:dyDescent="0.25">
      <c r="D599">
        <v>581</v>
      </c>
      <c r="E599">
        <v>-1.2071710000000001E-13</v>
      </c>
    </row>
    <row r="600" spans="4:5" x14ac:dyDescent="0.25">
      <c r="D600">
        <v>582</v>
      </c>
      <c r="E600">
        <v>-4.3288169999999999E-14</v>
      </c>
    </row>
    <row r="601" spans="4:5" x14ac:dyDescent="0.25">
      <c r="D601">
        <v>583</v>
      </c>
      <c r="E601">
        <v>1.2237139999999999E-13</v>
      </c>
    </row>
    <row r="602" spans="4:5" x14ac:dyDescent="0.25">
      <c r="D602">
        <v>584</v>
      </c>
      <c r="E602">
        <v>9.9697399999999995E-14</v>
      </c>
    </row>
    <row r="603" spans="4:5" x14ac:dyDescent="0.25">
      <c r="D603">
        <v>585</v>
      </c>
      <c r="E603">
        <v>-7.6407100000000004E-14</v>
      </c>
    </row>
    <row r="604" spans="4:5" x14ac:dyDescent="0.25">
      <c r="D604">
        <v>586</v>
      </c>
      <c r="E604">
        <v>-1.1137500000000001E-13</v>
      </c>
    </row>
    <row r="605" spans="4:5" x14ac:dyDescent="0.25">
      <c r="D605">
        <v>587</v>
      </c>
      <c r="E605">
        <v>1.7402850000000002E-14</v>
      </c>
    </row>
    <row r="606" spans="4:5" x14ac:dyDescent="0.25">
      <c r="D606">
        <v>588</v>
      </c>
      <c r="E606">
        <v>1.205549E-13</v>
      </c>
    </row>
    <row r="607" spans="4:5" x14ac:dyDescent="0.25">
      <c r="D607">
        <v>589</v>
      </c>
      <c r="E607">
        <v>3.4757039999999998E-14</v>
      </c>
    </row>
    <row r="608" spans="4:5" x14ac:dyDescent="0.25">
      <c r="D608">
        <v>590</v>
      </c>
      <c r="E608">
        <v>-1.0826099999999999E-13</v>
      </c>
    </row>
    <row r="609" spans="4:5" x14ac:dyDescent="0.25">
      <c r="D609">
        <v>591</v>
      </c>
      <c r="E609">
        <v>-7.780193E-14</v>
      </c>
    </row>
    <row r="610" spans="4:5" x14ac:dyDescent="0.25">
      <c r="D610">
        <v>592</v>
      </c>
      <c r="E610">
        <v>8.717643E-14</v>
      </c>
    </row>
    <row r="611" spans="4:5" x14ac:dyDescent="0.25">
      <c r="D611">
        <v>593</v>
      </c>
      <c r="E611">
        <v>1.141971E-13</v>
      </c>
    </row>
    <row r="612" spans="4:5" x14ac:dyDescent="0.25">
      <c r="D612">
        <v>594</v>
      </c>
      <c r="E612">
        <v>-3.225933E-14</v>
      </c>
    </row>
    <row r="613" spans="4:5" x14ac:dyDescent="0.25">
      <c r="D613">
        <v>595</v>
      </c>
      <c r="E613">
        <v>-1.231499E-13</v>
      </c>
    </row>
    <row r="614" spans="4:5" x14ac:dyDescent="0.25">
      <c r="D614">
        <v>596</v>
      </c>
      <c r="E614">
        <v>-1.970593E-14</v>
      </c>
    </row>
    <row r="615" spans="4:5" x14ac:dyDescent="0.25">
      <c r="D615">
        <v>597</v>
      </c>
      <c r="E615">
        <v>1.154621E-13</v>
      </c>
    </row>
    <row r="616" spans="4:5" x14ac:dyDescent="0.25">
      <c r="D616">
        <v>598</v>
      </c>
      <c r="E616">
        <v>8.5911349999999994E-14</v>
      </c>
    </row>
    <row r="617" spans="4:5" x14ac:dyDescent="0.25">
      <c r="D617">
        <v>599</v>
      </c>
      <c r="E617">
        <v>-8.6333060000000001E-14</v>
      </c>
    </row>
    <row r="618" spans="4:5" x14ac:dyDescent="0.25">
      <c r="D618">
        <v>600</v>
      </c>
      <c r="E618">
        <v>-1.116345E-13</v>
      </c>
    </row>
    <row r="619" spans="4:5" x14ac:dyDescent="0.25">
      <c r="D619">
        <v>601</v>
      </c>
      <c r="E619">
        <v>2.8691179999999998E-14</v>
      </c>
    </row>
    <row r="620" spans="4:5" x14ac:dyDescent="0.25">
      <c r="D620">
        <v>602</v>
      </c>
      <c r="E620">
        <v>1.2263089999999999E-13</v>
      </c>
    </row>
    <row r="621" spans="4:5" x14ac:dyDescent="0.25">
      <c r="D621">
        <v>603</v>
      </c>
      <c r="E621">
        <v>2.9112870000000002E-14</v>
      </c>
    </row>
    <row r="622" spans="4:5" x14ac:dyDescent="0.25">
      <c r="D622">
        <v>604</v>
      </c>
      <c r="E622">
        <v>-1.19679E-13</v>
      </c>
    </row>
    <row r="623" spans="4:5" x14ac:dyDescent="0.25">
      <c r="D623">
        <v>605</v>
      </c>
      <c r="E623">
        <v>-6.7292099999999997E-14</v>
      </c>
    </row>
    <row r="624" spans="4:5" x14ac:dyDescent="0.25">
      <c r="D624">
        <v>606</v>
      </c>
      <c r="E624">
        <v>9.625901E-14</v>
      </c>
    </row>
    <row r="625" spans="4:5" x14ac:dyDescent="0.25">
      <c r="D625">
        <v>607</v>
      </c>
      <c r="E625">
        <v>1.052118E-13</v>
      </c>
    </row>
    <row r="626" spans="4:5" x14ac:dyDescent="0.25">
      <c r="D626">
        <v>608</v>
      </c>
      <c r="E626">
        <v>-4.2379910000000002E-14</v>
      </c>
    </row>
    <row r="627" spans="4:5" x14ac:dyDescent="0.25">
      <c r="D627">
        <v>609</v>
      </c>
      <c r="E627">
        <v>-1.2597200000000001E-13</v>
      </c>
    </row>
    <row r="628" spans="4:5" x14ac:dyDescent="0.25">
      <c r="D628">
        <v>610</v>
      </c>
      <c r="E628">
        <v>-8.0283430000000001E-15</v>
      </c>
    </row>
    <row r="629" spans="4:5" x14ac:dyDescent="0.25">
      <c r="D629">
        <v>611</v>
      </c>
      <c r="E629">
        <v>1.2415539999999999E-13</v>
      </c>
    </row>
    <row r="630" spans="4:5" x14ac:dyDescent="0.25">
      <c r="D630">
        <v>612</v>
      </c>
      <c r="E630">
        <v>6.8686919999999995E-14</v>
      </c>
    </row>
    <row r="631" spans="4:5" x14ac:dyDescent="0.25">
      <c r="D631">
        <v>613</v>
      </c>
      <c r="E631">
        <v>-8.7273739999999999E-14</v>
      </c>
    </row>
    <row r="632" spans="4:5" x14ac:dyDescent="0.25">
      <c r="D632">
        <v>614</v>
      </c>
      <c r="E632">
        <v>-1.082934E-13</v>
      </c>
    </row>
    <row r="633" spans="4:5" x14ac:dyDescent="0.25">
      <c r="D633">
        <v>615</v>
      </c>
      <c r="E633">
        <v>4.9548649999999998E-14</v>
      </c>
    </row>
    <row r="634" spans="4:5" x14ac:dyDescent="0.25">
      <c r="D634">
        <v>616</v>
      </c>
      <c r="E634">
        <v>1.3901189999999999E-13</v>
      </c>
    </row>
    <row r="635" spans="4:5" x14ac:dyDescent="0.25">
      <c r="D635">
        <v>617</v>
      </c>
      <c r="E635">
        <v>1.123968E-14</v>
      </c>
    </row>
    <row r="636" spans="4:5" x14ac:dyDescent="0.25">
      <c r="D636">
        <v>618</v>
      </c>
      <c r="E636">
        <v>-1.2759389999999999E-13</v>
      </c>
    </row>
    <row r="637" spans="4:5" x14ac:dyDescent="0.25">
      <c r="D637">
        <v>619</v>
      </c>
      <c r="E637">
        <v>-5.2662669999999999E-14</v>
      </c>
    </row>
    <row r="638" spans="4:5" x14ac:dyDescent="0.25">
      <c r="D638">
        <v>620</v>
      </c>
      <c r="E638">
        <v>1.0955849999999999E-13</v>
      </c>
    </row>
    <row r="639" spans="4:5" x14ac:dyDescent="0.25">
      <c r="D639">
        <v>621</v>
      </c>
      <c r="E639">
        <v>9.7751139999999997E-14</v>
      </c>
    </row>
    <row r="640" spans="4:5" x14ac:dyDescent="0.25">
      <c r="D640">
        <v>622</v>
      </c>
      <c r="E640">
        <v>-5.094348E-14</v>
      </c>
    </row>
    <row r="641" spans="4:5" x14ac:dyDescent="0.25">
      <c r="D641">
        <v>623</v>
      </c>
      <c r="E641">
        <v>-1.1841400000000001E-13</v>
      </c>
    </row>
    <row r="642" spans="4:5" x14ac:dyDescent="0.25">
      <c r="D642">
        <v>624</v>
      </c>
      <c r="E642">
        <v>3.8438720000000003E-15</v>
      </c>
    </row>
    <row r="643" spans="4:5" x14ac:dyDescent="0.25">
      <c r="D643">
        <v>625</v>
      </c>
      <c r="E643">
        <v>1.3648179999999999E-13</v>
      </c>
    </row>
    <row r="644" spans="4:5" x14ac:dyDescent="0.25">
      <c r="D644">
        <v>626</v>
      </c>
      <c r="E644">
        <v>5.8858269999999997E-14</v>
      </c>
    </row>
    <row r="645" spans="4:5" x14ac:dyDescent="0.25">
      <c r="D645">
        <v>627</v>
      </c>
      <c r="E645">
        <v>-1.0093000000000001E-13</v>
      </c>
    </row>
    <row r="646" spans="4:5" x14ac:dyDescent="0.25">
      <c r="D646">
        <v>628</v>
      </c>
      <c r="E646">
        <v>-9.395592E-14</v>
      </c>
    </row>
    <row r="647" spans="4:5" x14ac:dyDescent="0.25">
      <c r="D647">
        <v>629</v>
      </c>
      <c r="E647">
        <v>4.9516210000000001E-14</v>
      </c>
    </row>
    <row r="648" spans="4:5" x14ac:dyDescent="0.25">
      <c r="D648">
        <v>630</v>
      </c>
      <c r="E648">
        <v>1.3755220000000001E-13</v>
      </c>
    </row>
    <row r="649" spans="4:5" x14ac:dyDescent="0.25">
      <c r="D649">
        <v>631</v>
      </c>
      <c r="E649">
        <v>1.508354E-15</v>
      </c>
    </row>
    <row r="650" spans="4:5" x14ac:dyDescent="0.25">
      <c r="D650">
        <v>632</v>
      </c>
      <c r="E650">
        <v>-1.3200540000000001E-13</v>
      </c>
    </row>
    <row r="651" spans="4:5" x14ac:dyDescent="0.25">
      <c r="D651">
        <v>633</v>
      </c>
      <c r="E651">
        <v>-4.6077810000000001E-14</v>
      </c>
    </row>
    <row r="652" spans="4:5" x14ac:dyDescent="0.25">
      <c r="D652">
        <v>634</v>
      </c>
      <c r="E652">
        <v>1.06185E-13</v>
      </c>
    </row>
    <row r="653" spans="4:5" x14ac:dyDescent="0.25">
      <c r="D653">
        <v>635</v>
      </c>
      <c r="E653">
        <v>9.4474919999999998E-14</v>
      </c>
    </row>
    <row r="654" spans="4:5" x14ac:dyDescent="0.25">
      <c r="D654">
        <v>636</v>
      </c>
      <c r="E654">
        <v>-6.9887119999999994E-14</v>
      </c>
    </row>
    <row r="655" spans="4:5" x14ac:dyDescent="0.25">
      <c r="D655">
        <v>637</v>
      </c>
      <c r="E655">
        <v>-1.217875E-13</v>
      </c>
    </row>
    <row r="656" spans="4:5" x14ac:dyDescent="0.25">
      <c r="D656">
        <v>638</v>
      </c>
      <c r="E656">
        <v>1.8148919999999999E-14</v>
      </c>
    </row>
    <row r="657" spans="4:5" x14ac:dyDescent="0.25">
      <c r="D657">
        <v>639</v>
      </c>
      <c r="E657">
        <v>1.2334450000000001E-13</v>
      </c>
    </row>
    <row r="658" spans="4:5" x14ac:dyDescent="0.25">
      <c r="D658">
        <v>640</v>
      </c>
      <c r="E658">
        <v>4.0985089999999998E-14</v>
      </c>
    </row>
    <row r="659" spans="4:5" x14ac:dyDescent="0.25">
      <c r="D659">
        <v>641</v>
      </c>
      <c r="E659">
        <v>-1.128996E-13</v>
      </c>
    </row>
    <row r="660" spans="4:5" x14ac:dyDescent="0.25">
      <c r="D660">
        <v>642</v>
      </c>
      <c r="E660">
        <v>-8.6916929999999995E-14</v>
      </c>
    </row>
    <row r="661" spans="4:5" x14ac:dyDescent="0.25">
      <c r="D661">
        <v>643</v>
      </c>
      <c r="E661">
        <v>7.5012279999999994E-14</v>
      </c>
    </row>
    <row r="662" spans="4:5" x14ac:dyDescent="0.25">
      <c r="D662">
        <v>644</v>
      </c>
      <c r="E662">
        <v>1.226958E-13</v>
      </c>
    </row>
    <row r="663" spans="4:5" x14ac:dyDescent="0.25">
      <c r="D663">
        <v>645</v>
      </c>
      <c r="E663">
        <v>-1.698116E-14</v>
      </c>
    </row>
    <row r="664" spans="4:5" x14ac:dyDescent="0.25">
      <c r="D664">
        <v>646</v>
      </c>
      <c r="E664">
        <v>-1.1990610000000001E-13</v>
      </c>
    </row>
    <row r="665" spans="4:5" x14ac:dyDescent="0.25">
      <c r="D665">
        <v>647</v>
      </c>
      <c r="E665">
        <v>-2.596642E-14</v>
      </c>
    </row>
    <row r="666" spans="4:5" x14ac:dyDescent="0.25">
      <c r="D666">
        <v>648</v>
      </c>
      <c r="E666">
        <v>1.1880319999999999E-13</v>
      </c>
    </row>
    <row r="667" spans="4:5" x14ac:dyDescent="0.25">
      <c r="D667">
        <v>649</v>
      </c>
      <c r="E667">
        <v>7.3552580000000002E-14</v>
      </c>
    </row>
    <row r="668" spans="4:5" x14ac:dyDescent="0.25">
      <c r="D668">
        <v>650</v>
      </c>
      <c r="E668">
        <v>-7.6244919999999996E-14</v>
      </c>
    </row>
    <row r="669" spans="4:5" x14ac:dyDescent="0.25">
      <c r="D669">
        <v>651</v>
      </c>
      <c r="E669">
        <v>-1.136456E-13</v>
      </c>
    </row>
    <row r="670" spans="4:5" x14ac:dyDescent="0.25">
      <c r="D670">
        <v>652</v>
      </c>
      <c r="E670">
        <v>2.6647599999999999E-14</v>
      </c>
    </row>
    <row r="671" spans="4:5" x14ac:dyDescent="0.25">
      <c r="D671">
        <v>653</v>
      </c>
      <c r="E671">
        <v>1.3346510000000001E-13</v>
      </c>
    </row>
    <row r="672" spans="4:5" x14ac:dyDescent="0.25">
      <c r="D672">
        <v>654</v>
      </c>
      <c r="E672">
        <v>2.7847800000000001E-14</v>
      </c>
    </row>
    <row r="673" spans="4:5" x14ac:dyDescent="0.25">
      <c r="D673">
        <v>655</v>
      </c>
      <c r="E673">
        <v>-1.0268169999999999E-13</v>
      </c>
    </row>
    <row r="674" spans="4:5" x14ac:dyDescent="0.25">
      <c r="D674">
        <v>656</v>
      </c>
      <c r="E674">
        <v>-8.4581420000000001E-14</v>
      </c>
    </row>
    <row r="675" spans="4:5" x14ac:dyDescent="0.25">
      <c r="D675">
        <v>657</v>
      </c>
      <c r="E675">
        <v>8.2375640000000001E-14</v>
      </c>
    </row>
    <row r="676" spans="4:5" x14ac:dyDescent="0.25">
      <c r="D676">
        <v>658</v>
      </c>
      <c r="E676">
        <v>1.193547E-13</v>
      </c>
    </row>
    <row r="677" spans="4:5" x14ac:dyDescent="0.25">
      <c r="D677">
        <v>659</v>
      </c>
      <c r="E677">
        <v>-3.8909069999999999E-14</v>
      </c>
    </row>
    <row r="678" spans="4:5" x14ac:dyDescent="0.25">
      <c r="D678">
        <v>660</v>
      </c>
      <c r="E678">
        <v>-1.2480420000000001E-13</v>
      </c>
    </row>
    <row r="679" spans="4:5" x14ac:dyDescent="0.25">
      <c r="D679">
        <v>661</v>
      </c>
      <c r="E679">
        <v>-1.7305539999999999E-14</v>
      </c>
    </row>
    <row r="680" spans="4:5" x14ac:dyDescent="0.25">
      <c r="D680">
        <v>662</v>
      </c>
      <c r="E680">
        <v>1.17084E-13</v>
      </c>
    </row>
    <row r="681" spans="4:5" x14ac:dyDescent="0.25">
      <c r="D681">
        <v>663</v>
      </c>
      <c r="E681">
        <v>7.3617459999999996E-14</v>
      </c>
    </row>
    <row r="682" spans="4:5" x14ac:dyDescent="0.25">
      <c r="D682">
        <v>664</v>
      </c>
      <c r="E682">
        <v>-8.3154150000000002E-14</v>
      </c>
    </row>
    <row r="683" spans="4:5" x14ac:dyDescent="0.25">
      <c r="D683">
        <v>665</v>
      </c>
      <c r="E683">
        <v>-1.131915E-13</v>
      </c>
    </row>
    <row r="684" spans="4:5" x14ac:dyDescent="0.25">
      <c r="D684">
        <v>666</v>
      </c>
      <c r="E684">
        <v>4.1017520000000003E-14</v>
      </c>
    </row>
    <row r="685" spans="4:5" x14ac:dyDescent="0.25">
      <c r="D685">
        <v>667</v>
      </c>
      <c r="E685">
        <v>1.2366889999999999E-13</v>
      </c>
    </row>
    <row r="686" spans="4:5" x14ac:dyDescent="0.25">
      <c r="D686">
        <v>668</v>
      </c>
      <c r="E686">
        <v>1.8278669999999998E-14</v>
      </c>
    </row>
    <row r="687" spans="4:5" x14ac:dyDescent="0.25">
      <c r="D687">
        <v>669</v>
      </c>
      <c r="E687">
        <v>-1.2130089999999999E-13</v>
      </c>
    </row>
    <row r="688" spans="4:5" x14ac:dyDescent="0.25">
      <c r="D688">
        <v>670</v>
      </c>
      <c r="E688">
        <v>-6.1647920000000003E-14</v>
      </c>
    </row>
    <row r="689" spans="4:5" x14ac:dyDescent="0.25">
      <c r="D689">
        <v>671</v>
      </c>
      <c r="E689">
        <v>9.7653829999999997E-14</v>
      </c>
    </row>
    <row r="690" spans="4:5" x14ac:dyDescent="0.25">
      <c r="D690">
        <v>672</v>
      </c>
      <c r="E690">
        <v>9.492905E-14</v>
      </c>
    </row>
    <row r="691" spans="4:5" x14ac:dyDescent="0.25">
      <c r="D691">
        <v>673</v>
      </c>
      <c r="E691">
        <v>-5.4900869999999999E-14</v>
      </c>
    </row>
    <row r="692" spans="4:5" x14ac:dyDescent="0.25">
      <c r="D692">
        <v>674</v>
      </c>
      <c r="E692">
        <v>-1.3142149999999999E-13</v>
      </c>
    </row>
    <row r="693" spans="4:5" x14ac:dyDescent="0.25">
      <c r="D693">
        <v>675</v>
      </c>
      <c r="E693">
        <v>-8.2554059999999997E-15</v>
      </c>
    </row>
    <row r="694" spans="4:5" x14ac:dyDescent="0.25">
      <c r="D694">
        <v>676</v>
      </c>
      <c r="E694">
        <v>1.345355E-13</v>
      </c>
    </row>
    <row r="695" spans="4:5" x14ac:dyDescent="0.25">
      <c r="D695">
        <v>677</v>
      </c>
      <c r="E695">
        <v>5.4025059999999998E-14</v>
      </c>
    </row>
    <row r="696" spans="4:5" x14ac:dyDescent="0.25">
      <c r="D696">
        <v>678</v>
      </c>
      <c r="E696">
        <v>-1.060228E-13</v>
      </c>
    </row>
    <row r="697" spans="4:5" x14ac:dyDescent="0.25">
      <c r="D697">
        <v>679</v>
      </c>
      <c r="E697">
        <v>-9.6745559999999996E-14</v>
      </c>
    </row>
    <row r="698" spans="4:5" x14ac:dyDescent="0.25">
      <c r="D698">
        <v>680</v>
      </c>
      <c r="E698">
        <v>5.6879580000000006E-14</v>
      </c>
    </row>
    <row r="699" spans="4:5" x14ac:dyDescent="0.25">
      <c r="D699">
        <v>681</v>
      </c>
      <c r="E699">
        <v>1.304808E-13</v>
      </c>
    </row>
    <row r="700" spans="4:5" x14ac:dyDescent="0.25">
      <c r="D700">
        <v>682</v>
      </c>
      <c r="E700">
        <v>3.9736219999999997E-15</v>
      </c>
    </row>
    <row r="701" spans="4:5" x14ac:dyDescent="0.25">
      <c r="D701">
        <v>683</v>
      </c>
      <c r="E701">
        <v>-1.2710730000000001E-13</v>
      </c>
    </row>
    <row r="702" spans="4:5" x14ac:dyDescent="0.25">
      <c r="D702">
        <v>684</v>
      </c>
      <c r="E702">
        <v>-5.1624669999999997E-14</v>
      </c>
    </row>
    <row r="703" spans="4:5" x14ac:dyDescent="0.25">
      <c r="D703">
        <v>685</v>
      </c>
      <c r="E703">
        <v>1.0647689999999999E-13</v>
      </c>
    </row>
    <row r="704" spans="4:5" x14ac:dyDescent="0.25">
      <c r="D704">
        <v>686</v>
      </c>
      <c r="E704">
        <v>1.0271410000000001E-13</v>
      </c>
    </row>
    <row r="705" spans="4:5" x14ac:dyDescent="0.25">
      <c r="D705">
        <v>687</v>
      </c>
      <c r="E705">
        <v>-5.1267850000000001E-14</v>
      </c>
    </row>
    <row r="706" spans="4:5" x14ac:dyDescent="0.25">
      <c r="D706">
        <v>688</v>
      </c>
      <c r="E706">
        <v>-1.2156039999999999E-13</v>
      </c>
    </row>
    <row r="707" spans="4:5" x14ac:dyDescent="0.25">
      <c r="D707">
        <v>689</v>
      </c>
      <c r="E707">
        <v>-1.0217869999999999E-15</v>
      </c>
    </row>
    <row r="708" spans="4:5" x14ac:dyDescent="0.25">
      <c r="D708">
        <v>690</v>
      </c>
      <c r="E708">
        <v>1.369035E-13</v>
      </c>
    </row>
    <row r="709" spans="4:5" x14ac:dyDescent="0.25">
      <c r="D709">
        <v>691</v>
      </c>
      <c r="E709">
        <v>5.0424469999999998E-14</v>
      </c>
    </row>
    <row r="710" spans="4:5" x14ac:dyDescent="0.25">
      <c r="D710">
        <v>692</v>
      </c>
      <c r="E710">
        <v>-1.035899E-13</v>
      </c>
    </row>
    <row r="711" spans="4:5" x14ac:dyDescent="0.25">
      <c r="D711">
        <v>693</v>
      </c>
      <c r="E711">
        <v>-9.4215420000000006E-14</v>
      </c>
    </row>
    <row r="712" spans="4:5" x14ac:dyDescent="0.25">
      <c r="D712">
        <v>694</v>
      </c>
      <c r="E712">
        <v>6.8686919999999995E-14</v>
      </c>
    </row>
    <row r="713" spans="4:5" x14ac:dyDescent="0.25">
      <c r="D713">
        <v>695</v>
      </c>
      <c r="E713">
        <v>1.2036019999999999E-13</v>
      </c>
    </row>
    <row r="714" spans="4:5" x14ac:dyDescent="0.25">
      <c r="D714">
        <v>696</v>
      </c>
      <c r="E714">
        <v>-1.0428729999999999E-14</v>
      </c>
    </row>
    <row r="715" spans="4:5" x14ac:dyDescent="0.25">
      <c r="D715">
        <v>697</v>
      </c>
      <c r="E715">
        <v>-1.1581900000000001E-13</v>
      </c>
    </row>
    <row r="716" spans="4:5" x14ac:dyDescent="0.25">
      <c r="D716">
        <v>698</v>
      </c>
      <c r="E716">
        <v>-4.0920209999999998E-14</v>
      </c>
    </row>
    <row r="717" spans="4:5" x14ac:dyDescent="0.25">
      <c r="D717">
        <v>699</v>
      </c>
      <c r="E717">
        <v>1.2282549999999999E-13</v>
      </c>
    </row>
    <row r="718" spans="4:5" x14ac:dyDescent="0.25">
      <c r="D718">
        <v>700</v>
      </c>
      <c r="E718">
        <v>9.732944E-14</v>
      </c>
    </row>
    <row r="719" spans="4:5" x14ac:dyDescent="0.25">
      <c r="D719">
        <v>701</v>
      </c>
      <c r="E719">
        <v>-7.6147599999999999E-14</v>
      </c>
    </row>
    <row r="720" spans="4:5" x14ac:dyDescent="0.25">
      <c r="D720">
        <v>702</v>
      </c>
      <c r="E720">
        <v>-1.218848E-13</v>
      </c>
    </row>
    <row r="721" spans="4:5" x14ac:dyDescent="0.25">
      <c r="D721">
        <v>703</v>
      </c>
      <c r="E721">
        <v>1.351032E-14</v>
      </c>
    </row>
    <row r="722" spans="4:5" x14ac:dyDescent="0.25">
      <c r="D722">
        <v>704</v>
      </c>
      <c r="E722">
        <v>1.2642609999999999E-13</v>
      </c>
    </row>
    <row r="723" spans="4:5" x14ac:dyDescent="0.25">
      <c r="D723">
        <v>705</v>
      </c>
      <c r="E723">
        <v>3.3621719999999999E-14</v>
      </c>
    </row>
    <row r="724" spans="4:5" x14ac:dyDescent="0.25">
      <c r="D724">
        <v>706</v>
      </c>
      <c r="E724">
        <v>-1.088448E-13</v>
      </c>
    </row>
    <row r="725" spans="4:5" x14ac:dyDescent="0.25">
      <c r="D725">
        <v>707</v>
      </c>
      <c r="E725">
        <v>-9.1036510000000006E-14</v>
      </c>
    </row>
    <row r="726" spans="4:5" x14ac:dyDescent="0.25">
      <c r="D726">
        <v>708</v>
      </c>
      <c r="E726">
        <v>7.4168889999999999E-14</v>
      </c>
    </row>
    <row r="727" spans="4:5" x14ac:dyDescent="0.25">
      <c r="D727">
        <v>709</v>
      </c>
      <c r="E727">
        <v>1.1513779999999999E-13</v>
      </c>
    </row>
    <row r="728" spans="4:5" x14ac:dyDescent="0.25">
      <c r="D728">
        <v>710</v>
      </c>
      <c r="E728">
        <v>-2.4506720000000002E-14</v>
      </c>
    </row>
    <row r="729" spans="4:5" x14ac:dyDescent="0.25">
      <c r="D729">
        <v>711</v>
      </c>
      <c r="E729">
        <v>-1.3349750000000001E-13</v>
      </c>
    </row>
    <row r="730" spans="4:5" x14ac:dyDescent="0.25">
      <c r="D730">
        <v>712</v>
      </c>
      <c r="E730">
        <v>-3.3037840000000001E-14</v>
      </c>
    </row>
    <row r="731" spans="4:5" x14ac:dyDescent="0.25">
      <c r="D731">
        <v>713</v>
      </c>
      <c r="E731">
        <v>1.1575410000000001E-13</v>
      </c>
    </row>
    <row r="732" spans="4:5" x14ac:dyDescent="0.25">
      <c r="D732">
        <v>714</v>
      </c>
      <c r="E732">
        <v>8.2083710000000003E-14</v>
      </c>
    </row>
    <row r="733" spans="4:5" x14ac:dyDescent="0.25">
      <c r="D733">
        <v>715</v>
      </c>
      <c r="E733">
        <v>-7.4590579999999997E-14</v>
      </c>
    </row>
    <row r="734" spans="4:5" x14ac:dyDescent="0.25">
      <c r="D734">
        <v>716</v>
      </c>
      <c r="E734">
        <v>-1.086827E-13</v>
      </c>
    </row>
    <row r="735" spans="4:5" x14ac:dyDescent="0.25">
      <c r="D735">
        <v>717</v>
      </c>
      <c r="E735">
        <v>3.7741310000000003E-14</v>
      </c>
    </row>
    <row r="736" spans="4:5" x14ac:dyDescent="0.25">
      <c r="D736">
        <v>718</v>
      </c>
      <c r="E736">
        <v>1.29086E-13</v>
      </c>
    </row>
    <row r="737" spans="4:5" x14ac:dyDescent="0.25">
      <c r="D737">
        <v>719</v>
      </c>
      <c r="E737">
        <v>2.473378E-14</v>
      </c>
    </row>
    <row r="738" spans="4:5" x14ac:dyDescent="0.25">
      <c r="D738">
        <v>720</v>
      </c>
      <c r="E738">
        <v>-1.0910430000000001E-13</v>
      </c>
    </row>
    <row r="739" spans="4:5" x14ac:dyDescent="0.25">
      <c r="D739">
        <v>721</v>
      </c>
      <c r="E739">
        <v>-8.8084680000000005E-14</v>
      </c>
    </row>
    <row r="740" spans="4:5" x14ac:dyDescent="0.25">
      <c r="D740">
        <v>722</v>
      </c>
      <c r="E740">
        <v>8.6138430000000004E-14</v>
      </c>
    </row>
    <row r="741" spans="4:5" x14ac:dyDescent="0.25">
      <c r="D741">
        <v>723</v>
      </c>
      <c r="E741">
        <v>1.269451E-13</v>
      </c>
    </row>
    <row r="742" spans="4:5" x14ac:dyDescent="0.25">
      <c r="D742">
        <v>724</v>
      </c>
      <c r="E742">
        <v>-2.4831089999999999E-14</v>
      </c>
    </row>
    <row r="743" spans="4:5" x14ac:dyDescent="0.25">
      <c r="D743">
        <v>725</v>
      </c>
      <c r="E743">
        <v>-1.2227410000000001E-13</v>
      </c>
    </row>
    <row r="744" spans="4:5" x14ac:dyDescent="0.25">
      <c r="D744">
        <v>726</v>
      </c>
      <c r="E744">
        <v>-2.9988690000000003E-14</v>
      </c>
    </row>
    <row r="745" spans="4:5" x14ac:dyDescent="0.25">
      <c r="D745">
        <v>727</v>
      </c>
      <c r="E745">
        <v>1.2350670000000001E-13</v>
      </c>
    </row>
    <row r="746" spans="4:5" x14ac:dyDescent="0.25">
      <c r="D746">
        <v>728</v>
      </c>
      <c r="E746">
        <v>8.2440519999999995E-14</v>
      </c>
    </row>
    <row r="747" spans="4:5" x14ac:dyDescent="0.25">
      <c r="D747">
        <v>729</v>
      </c>
      <c r="E747">
        <v>-9.3599109999999996E-14</v>
      </c>
    </row>
    <row r="748" spans="4:5" x14ac:dyDescent="0.25">
      <c r="D748">
        <v>730</v>
      </c>
      <c r="E748">
        <v>-1.113101E-13</v>
      </c>
    </row>
    <row r="749" spans="4:5" x14ac:dyDescent="0.25">
      <c r="D749">
        <v>731</v>
      </c>
      <c r="E749">
        <v>4.0758019999999998E-14</v>
      </c>
    </row>
    <row r="750" spans="4:5" x14ac:dyDescent="0.25">
      <c r="D750">
        <v>732</v>
      </c>
      <c r="E750">
        <v>1.3232979999999999E-13</v>
      </c>
    </row>
    <row r="751" spans="4:5" x14ac:dyDescent="0.25">
      <c r="D751">
        <v>733</v>
      </c>
      <c r="E751">
        <v>1.049361E-14</v>
      </c>
    </row>
    <row r="752" spans="4:5" x14ac:dyDescent="0.25">
      <c r="D752">
        <v>734</v>
      </c>
      <c r="E752">
        <v>-1.080663E-13</v>
      </c>
    </row>
    <row r="753" spans="4:5" x14ac:dyDescent="0.25">
      <c r="D753">
        <v>735</v>
      </c>
      <c r="E753">
        <v>-5.717153E-14</v>
      </c>
    </row>
    <row r="754" spans="4:5" x14ac:dyDescent="0.25">
      <c r="D754">
        <v>736</v>
      </c>
      <c r="E754">
        <v>1.040765E-13</v>
      </c>
    </row>
    <row r="755" spans="4:5" x14ac:dyDescent="0.25">
      <c r="D755">
        <v>737</v>
      </c>
      <c r="E755">
        <v>1.016437E-13</v>
      </c>
    </row>
    <row r="756" spans="4:5" x14ac:dyDescent="0.25">
      <c r="D756">
        <v>738</v>
      </c>
      <c r="E756">
        <v>-4.4812749999999998E-14</v>
      </c>
    </row>
    <row r="757" spans="4:5" x14ac:dyDescent="0.25">
      <c r="D757">
        <v>739</v>
      </c>
      <c r="E757">
        <v>-1.2600440000000001E-13</v>
      </c>
    </row>
    <row r="758" spans="4:5" x14ac:dyDescent="0.25">
      <c r="D758">
        <v>740</v>
      </c>
      <c r="E758">
        <v>-1.717579E-14</v>
      </c>
    </row>
    <row r="759" spans="4:5" x14ac:dyDescent="0.25">
      <c r="D759">
        <v>741</v>
      </c>
      <c r="E759">
        <v>1.305781E-13</v>
      </c>
    </row>
    <row r="760" spans="4:5" x14ac:dyDescent="0.25">
      <c r="D760">
        <v>742</v>
      </c>
      <c r="E760">
        <v>7.2092879999999998E-14</v>
      </c>
    </row>
    <row r="761" spans="4:5" x14ac:dyDescent="0.25">
      <c r="D761">
        <v>743</v>
      </c>
      <c r="E761">
        <v>-8.8895629999999997E-14</v>
      </c>
    </row>
    <row r="762" spans="4:5" x14ac:dyDescent="0.25">
      <c r="D762">
        <v>744</v>
      </c>
      <c r="E762">
        <v>-1.080663E-13</v>
      </c>
    </row>
    <row r="763" spans="4:5" x14ac:dyDescent="0.25">
      <c r="D763">
        <v>745</v>
      </c>
      <c r="E763">
        <v>4.5656120000000002E-14</v>
      </c>
    </row>
    <row r="764" spans="4:5" x14ac:dyDescent="0.25">
      <c r="D764">
        <v>746</v>
      </c>
      <c r="E764">
        <v>1.33238E-13</v>
      </c>
    </row>
    <row r="765" spans="4:5" x14ac:dyDescent="0.25">
      <c r="D765">
        <v>747</v>
      </c>
      <c r="E765">
        <v>1.373738E-14</v>
      </c>
    </row>
    <row r="766" spans="4:5" x14ac:dyDescent="0.25">
      <c r="D766">
        <v>748</v>
      </c>
      <c r="E766">
        <v>-1.1633799999999999E-13</v>
      </c>
    </row>
    <row r="767" spans="4:5" x14ac:dyDescent="0.25">
      <c r="D767">
        <v>749</v>
      </c>
      <c r="E767">
        <v>-4.7732140000000002E-14</v>
      </c>
    </row>
    <row r="768" spans="4:5" x14ac:dyDescent="0.25">
      <c r="D768">
        <v>750</v>
      </c>
      <c r="E768">
        <v>9.2042089999999994E-14</v>
      </c>
    </row>
    <row r="769" spans="4:5" x14ac:dyDescent="0.25">
      <c r="D769">
        <v>751</v>
      </c>
      <c r="E769">
        <v>9.8172829999999995E-14</v>
      </c>
    </row>
    <row r="770" spans="4:5" x14ac:dyDescent="0.25">
      <c r="D770">
        <v>752</v>
      </c>
      <c r="E770">
        <v>-5.0554229999999999E-14</v>
      </c>
    </row>
    <row r="771" spans="4:5" x14ac:dyDescent="0.25">
      <c r="D771">
        <v>753</v>
      </c>
      <c r="E771">
        <v>-1.2571250000000001E-13</v>
      </c>
    </row>
    <row r="772" spans="4:5" x14ac:dyDescent="0.25">
      <c r="D772">
        <v>754</v>
      </c>
      <c r="E772">
        <v>-2.773429E-15</v>
      </c>
    </row>
    <row r="773" spans="4:5" x14ac:dyDescent="0.25">
      <c r="D773">
        <v>755</v>
      </c>
      <c r="E773">
        <v>1.2587470000000001E-13</v>
      </c>
    </row>
    <row r="774" spans="4:5" x14ac:dyDescent="0.25">
      <c r="D774">
        <v>756</v>
      </c>
      <c r="E774">
        <v>5.9085349999999995E-14</v>
      </c>
    </row>
    <row r="775" spans="4:5" x14ac:dyDescent="0.25">
      <c r="D775">
        <v>757</v>
      </c>
      <c r="E775">
        <v>-9.8951339999999996E-14</v>
      </c>
    </row>
    <row r="776" spans="4:5" x14ac:dyDescent="0.25">
      <c r="D776">
        <v>758</v>
      </c>
      <c r="E776">
        <v>-9.4053239999999998E-14</v>
      </c>
    </row>
    <row r="777" spans="4:5" x14ac:dyDescent="0.25">
      <c r="D777">
        <v>759</v>
      </c>
      <c r="E777">
        <v>6.1193809999999998E-14</v>
      </c>
    </row>
    <row r="778" spans="4:5" x14ac:dyDescent="0.25">
      <c r="D778">
        <v>760</v>
      </c>
      <c r="E778">
        <v>1.2895619999999999E-13</v>
      </c>
    </row>
    <row r="779" spans="4:5" x14ac:dyDescent="0.25">
      <c r="D779">
        <v>761</v>
      </c>
      <c r="E779">
        <v>3.3897420000000002E-15</v>
      </c>
    </row>
    <row r="780" spans="4:5" x14ac:dyDescent="0.25">
      <c r="D780">
        <v>762</v>
      </c>
      <c r="E780">
        <v>-1.2486909999999999E-13</v>
      </c>
    </row>
    <row r="781" spans="4:5" x14ac:dyDescent="0.25">
      <c r="D781">
        <v>763</v>
      </c>
      <c r="E781">
        <v>-5.2435609999999997E-14</v>
      </c>
    </row>
    <row r="782" spans="4:5" x14ac:dyDescent="0.25">
      <c r="D782">
        <v>764</v>
      </c>
      <c r="E782">
        <v>1.073851E-13</v>
      </c>
    </row>
    <row r="783" spans="4:5" x14ac:dyDescent="0.25">
      <c r="D783">
        <v>765</v>
      </c>
      <c r="E783">
        <v>1.0271410000000001E-13</v>
      </c>
    </row>
    <row r="784" spans="4:5" x14ac:dyDescent="0.25">
      <c r="D784">
        <v>766</v>
      </c>
      <c r="E784">
        <v>-5.7009339999999994E-14</v>
      </c>
    </row>
    <row r="785" spans="4:5" x14ac:dyDescent="0.25">
      <c r="D785">
        <v>767</v>
      </c>
      <c r="E785">
        <v>-1.167596E-13</v>
      </c>
    </row>
    <row r="786" spans="4:5" x14ac:dyDescent="0.25">
      <c r="D786">
        <v>768</v>
      </c>
      <c r="E786">
        <v>1.2374999999999999E-14</v>
      </c>
    </row>
    <row r="787" spans="4:5" x14ac:dyDescent="0.25">
      <c r="D787">
        <v>769</v>
      </c>
      <c r="E787">
        <v>1.4861350000000001E-13</v>
      </c>
    </row>
    <row r="788" spans="4:5" x14ac:dyDescent="0.25">
      <c r="D788">
        <v>770</v>
      </c>
      <c r="E788">
        <v>5.454407E-14</v>
      </c>
    </row>
    <row r="789" spans="4:5" x14ac:dyDescent="0.25">
      <c r="D789">
        <v>771</v>
      </c>
      <c r="E789">
        <v>-1.0102730000000001E-13</v>
      </c>
    </row>
    <row r="790" spans="4:5" x14ac:dyDescent="0.25">
      <c r="D790">
        <v>772</v>
      </c>
      <c r="E790">
        <v>-1.0745E-13</v>
      </c>
    </row>
    <row r="791" spans="4:5" x14ac:dyDescent="0.25">
      <c r="D791">
        <v>773</v>
      </c>
      <c r="E791">
        <v>7.0276370000000002E-14</v>
      </c>
    </row>
    <row r="792" spans="4:5" x14ac:dyDescent="0.25">
      <c r="D792">
        <v>774</v>
      </c>
      <c r="E792">
        <v>1.239933E-13</v>
      </c>
    </row>
    <row r="793" spans="4:5" x14ac:dyDescent="0.25">
      <c r="D793">
        <v>775</v>
      </c>
      <c r="E793">
        <v>-5.790139E-15</v>
      </c>
    </row>
    <row r="794" spans="4:5" x14ac:dyDescent="0.25">
      <c r="D794">
        <v>776</v>
      </c>
      <c r="E794">
        <v>-1.2493399999999999E-13</v>
      </c>
    </row>
    <row r="795" spans="4:5" x14ac:dyDescent="0.25">
      <c r="D795">
        <v>777</v>
      </c>
      <c r="E795">
        <v>-4.2477229999999999E-14</v>
      </c>
    </row>
    <row r="796" spans="4:5" x14ac:dyDescent="0.25">
      <c r="D796">
        <v>778</v>
      </c>
      <c r="E796">
        <v>1.119264E-13</v>
      </c>
    </row>
    <row r="797" spans="4:5" x14ac:dyDescent="0.25">
      <c r="D797">
        <v>779</v>
      </c>
      <c r="E797">
        <v>8.380291E-14</v>
      </c>
    </row>
    <row r="798" spans="4:5" x14ac:dyDescent="0.25">
      <c r="D798">
        <v>780</v>
      </c>
      <c r="E798">
        <v>-6.6091899999999998E-14</v>
      </c>
    </row>
    <row r="799" spans="4:5" x14ac:dyDescent="0.25">
      <c r="D799">
        <v>781</v>
      </c>
      <c r="E799">
        <v>-1.1747329999999999E-13</v>
      </c>
    </row>
    <row r="800" spans="4:5" x14ac:dyDescent="0.25">
      <c r="D800">
        <v>782</v>
      </c>
      <c r="E800">
        <v>1.4094199999999999E-14</v>
      </c>
    </row>
    <row r="801" spans="4:5" x14ac:dyDescent="0.25">
      <c r="D801">
        <v>783</v>
      </c>
      <c r="E801">
        <v>1.303511E-13</v>
      </c>
    </row>
    <row r="802" spans="4:5" x14ac:dyDescent="0.25">
      <c r="D802">
        <v>784</v>
      </c>
      <c r="E802">
        <v>4.18609E-14</v>
      </c>
    </row>
    <row r="803" spans="4:5" x14ac:dyDescent="0.25">
      <c r="D803">
        <v>785</v>
      </c>
      <c r="E803">
        <v>-1.059579E-13</v>
      </c>
    </row>
    <row r="804" spans="4:5" x14ac:dyDescent="0.25">
      <c r="D804">
        <v>786</v>
      </c>
      <c r="E804">
        <v>-8.5684290000000005E-14</v>
      </c>
    </row>
    <row r="805" spans="4:5" x14ac:dyDescent="0.25">
      <c r="D805">
        <v>787</v>
      </c>
      <c r="E805">
        <v>7.267677E-14</v>
      </c>
    </row>
    <row r="806" spans="4:5" x14ac:dyDescent="0.25">
      <c r="D806">
        <v>788</v>
      </c>
      <c r="E806">
        <v>1.2366889999999999E-13</v>
      </c>
    </row>
    <row r="807" spans="4:5" x14ac:dyDescent="0.25">
      <c r="D807">
        <v>789</v>
      </c>
      <c r="E807">
        <v>-2.0906129999999999E-14</v>
      </c>
    </row>
    <row r="808" spans="4:5" x14ac:dyDescent="0.25">
      <c r="D808">
        <v>790</v>
      </c>
      <c r="E808">
        <v>-1.2143069999999999E-13</v>
      </c>
    </row>
    <row r="809" spans="4:5" x14ac:dyDescent="0.25">
      <c r="D809">
        <v>791</v>
      </c>
      <c r="E809">
        <v>-3.008601E-14</v>
      </c>
    </row>
    <row r="810" spans="4:5" x14ac:dyDescent="0.25">
      <c r="D810">
        <v>792</v>
      </c>
      <c r="E810">
        <v>1.053416E-13</v>
      </c>
    </row>
    <row r="811" spans="4:5" x14ac:dyDescent="0.25">
      <c r="D811">
        <v>793</v>
      </c>
      <c r="E811">
        <v>8.8246869999999998E-14</v>
      </c>
    </row>
    <row r="812" spans="4:5" x14ac:dyDescent="0.25">
      <c r="D812">
        <v>794</v>
      </c>
      <c r="E812">
        <v>-7.5109590000000006E-14</v>
      </c>
    </row>
    <row r="813" spans="4:5" x14ac:dyDescent="0.25">
      <c r="D813">
        <v>795</v>
      </c>
      <c r="E813">
        <v>-1.226958E-13</v>
      </c>
    </row>
    <row r="814" spans="4:5" x14ac:dyDescent="0.25">
      <c r="D814">
        <v>796</v>
      </c>
      <c r="E814">
        <v>3.8649560000000002E-14</v>
      </c>
    </row>
    <row r="815" spans="4:5" x14ac:dyDescent="0.25">
      <c r="D815">
        <v>797</v>
      </c>
      <c r="E815">
        <v>1.291833E-13</v>
      </c>
    </row>
    <row r="816" spans="4:5" x14ac:dyDescent="0.25">
      <c r="D816">
        <v>798</v>
      </c>
      <c r="E816">
        <v>3.59248E-14</v>
      </c>
    </row>
    <row r="817" spans="4:5" x14ac:dyDescent="0.25">
      <c r="D817">
        <v>799</v>
      </c>
      <c r="E817">
        <v>-1.064444E-13</v>
      </c>
    </row>
    <row r="818" spans="4:5" x14ac:dyDescent="0.25">
      <c r="D818">
        <v>800</v>
      </c>
      <c r="E818">
        <v>-7.8126309999999999E-14</v>
      </c>
    </row>
    <row r="819" spans="4:5" x14ac:dyDescent="0.25">
      <c r="D819">
        <v>801</v>
      </c>
      <c r="E819">
        <v>8.8473939999999998E-14</v>
      </c>
    </row>
    <row r="820" spans="4:5" x14ac:dyDescent="0.25">
      <c r="D820">
        <v>802</v>
      </c>
      <c r="E820">
        <v>1.2593950000000001E-13</v>
      </c>
    </row>
    <row r="821" spans="4:5" x14ac:dyDescent="0.25">
      <c r="D821">
        <v>803</v>
      </c>
      <c r="E821">
        <v>-2.8593869999999999E-14</v>
      </c>
    </row>
    <row r="822" spans="4:5" x14ac:dyDescent="0.25">
      <c r="D822">
        <v>804</v>
      </c>
      <c r="E822">
        <v>-1.1831670000000001E-13</v>
      </c>
    </row>
    <row r="823" spans="4:5" x14ac:dyDescent="0.25">
      <c r="D823">
        <v>805</v>
      </c>
      <c r="E823">
        <v>-2.4636470000000001E-14</v>
      </c>
    </row>
    <row r="824" spans="4:5" x14ac:dyDescent="0.25">
      <c r="D824">
        <v>806</v>
      </c>
      <c r="E824">
        <v>1.1860860000000001E-13</v>
      </c>
    </row>
    <row r="825" spans="4:5" x14ac:dyDescent="0.25">
      <c r="D825">
        <v>807</v>
      </c>
      <c r="E825">
        <v>7.8418249999999995E-14</v>
      </c>
    </row>
    <row r="826" spans="4:5" x14ac:dyDescent="0.25">
      <c r="D826">
        <v>808</v>
      </c>
      <c r="E826">
        <v>-8.1337640000000006E-14</v>
      </c>
    </row>
    <row r="827" spans="4:5" x14ac:dyDescent="0.25">
      <c r="D827">
        <v>809</v>
      </c>
      <c r="E827">
        <v>-1.136781E-13</v>
      </c>
    </row>
    <row r="828" spans="4:5" x14ac:dyDescent="0.25">
      <c r="D828">
        <v>810</v>
      </c>
      <c r="E828">
        <v>3.7546689999999998E-14</v>
      </c>
    </row>
    <row r="829" spans="4:5" x14ac:dyDescent="0.25">
      <c r="D829">
        <v>811</v>
      </c>
      <c r="E829">
        <v>1.1445660000000001E-13</v>
      </c>
    </row>
    <row r="830" spans="4:5" x14ac:dyDescent="0.25">
      <c r="D830">
        <v>812</v>
      </c>
      <c r="E830">
        <v>3.02482E-14</v>
      </c>
    </row>
    <row r="831" spans="4:5" x14ac:dyDescent="0.25">
      <c r="D831">
        <v>813</v>
      </c>
      <c r="E831">
        <v>-1.239933E-13</v>
      </c>
    </row>
    <row r="832" spans="4:5" x14ac:dyDescent="0.25">
      <c r="D832">
        <v>814</v>
      </c>
      <c r="E832">
        <v>-7.8385800000000006E-14</v>
      </c>
    </row>
    <row r="833" spans="4:5" x14ac:dyDescent="0.25">
      <c r="D833">
        <v>815</v>
      </c>
      <c r="E833">
        <v>9.6031930000000002E-14</v>
      </c>
    </row>
    <row r="834" spans="4:5" x14ac:dyDescent="0.25">
      <c r="D834">
        <v>816</v>
      </c>
      <c r="E834">
        <v>1.2087930000000001E-13</v>
      </c>
    </row>
    <row r="835" spans="4:5" x14ac:dyDescent="0.25">
      <c r="D835">
        <v>817</v>
      </c>
      <c r="E835">
        <v>-3.112402E-14</v>
      </c>
    </row>
    <row r="836" spans="4:5" x14ac:dyDescent="0.25">
      <c r="D836">
        <v>818</v>
      </c>
      <c r="E836">
        <v>-1.331407E-13</v>
      </c>
    </row>
    <row r="837" spans="4:5" x14ac:dyDescent="0.25">
      <c r="D837">
        <v>819</v>
      </c>
      <c r="E837">
        <v>-1.4321270000000001E-14</v>
      </c>
    </row>
    <row r="838" spans="4:5" x14ac:dyDescent="0.25">
      <c r="D838">
        <v>820</v>
      </c>
      <c r="E838">
        <v>1.1834910000000001E-13</v>
      </c>
    </row>
    <row r="839" spans="4:5" x14ac:dyDescent="0.25">
      <c r="D839">
        <v>821</v>
      </c>
      <c r="E839">
        <v>7.3812079999999995E-14</v>
      </c>
    </row>
    <row r="840" spans="4:5" x14ac:dyDescent="0.25">
      <c r="D840">
        <v>822</v>
      </c>
      <c r="E840">
        <v>-8.74035E-14</v>
      </c>
    </row>
    <row r="841" spans="4:5" x14ac:dyDescent="0.25">
      <c r="D841">
        <v>823</v>
      </c>
      <c r="E841">
        <v>-1.088124E-13</v>
      </c>
    </row>
    <row r="842" spans="4:5" x14ac:dyDescent="0.25">
      <c r="D842">
        <v>824</v>
      </c>
      <c r="E842">
        <v>4.361254E-14</v>
      </c>
    </row>
    <row r="843" spans="4:5" x14ac:dyDescent="0.25">
      <c r="D843">
        <v>825</v>
      </c>
      <c r="E843">
        <v>1.3207030000000001E-13</v>
      </c>
    </row>
    <row r="844" spans="4:5" x14ac:dyDescent="0.25">
      <c r="D844">
        <v>826</v>
      </c>
      <c r="E844">
        <v>1.8603050000000001E-14</v>
      </c>
    </row>
    <row r="845" spans="4:5" x14ac:dyDescent="0.25">
      <c r="D845">
        <v>827</v>
      </c>
      <c r="E845">
        <v>-1.1776519999999999E-13</v>
      </c>
    </row>
    <row r="846" spans="4:5" x14ac:dyDescent="0.25">
      <c r="D846">
        <v>828</v>
      </c>
      <c r="E846">
        <v>-6.5572890000000002E-14</v>
      </c>
    </row>
    <row r="847" spans="4:5" x14ac:dyDescent="0.25">
      <c r="D847">
        <v>829</v>
      </c>
      <c r="E847">
        <v>9.0549949999999999E-14</v>
      </c>
    </row>
    <row r="848" spans="4:5" x14ac:dyDescent="0.25">
      <c r="D848">
        <v>830</v>
      </c>
      <c r="E848">
        <v>1.073851E-13</v>
      </c>
    </row>
    <row r="849" spans="4:5" x14ac:dyDescent="0.25">
      <c r="D849">
        <v>831</v>
      </c>
      <c r="E849">
        <v>-3.7287189999999999E-14</v>
      </c>
    </row>
    <row r="850" spans="4:5" x14ac:dyDescent="0.25">
      <c r="D850">
        <v>832</v>
      </c>
      <c r="E850">
        <v>-1.1737599999999999E-13</v>
      </c>
    </row>
    <row r="851" spans="4:5" x14ac:dyDescent="0.25">
      <c r="D851">
        <v>833</v>
      </c>
      <c r="E851">
        <v>-5.6279489999999997E-15</v>
      </c>
    </row>
    <row r="852" spans="4:5" x14ac:dyDescent="0.25">
      <c r="D852">
        <v>834</v>
      </c>
      <c r="E852">
        <v>1.244474E-13</v>
      </c>
    </row>
    <row r="853" spans="4:5" x14ac:dyDescent="0.25">
      <c r="D853">
        <v>835</v>
      </c>
      <c r="E853">
        <v>7.4525710000000001E-14</v>
      </c>
    </row>
    <row r="854" spans="4:5" x14ac:dyDescent="0.25">
      <c r="D854">
        <v>836</v>
      </c>
      <c r="E854">
        <v>-9.7134820000000002E-14</v>
      </c>
    </row>
    <row r="855" spans="4:5" x14ac:dyDescent="0.25">
      <c r="D855">
        <v>837</v>
      </c>
      <c r="E855">
        <v>-1.087475E-13</v>
      </c>
    </row>
    <row r="856" spans="4:5" x14ac:dyDescent="0.25">
      <c r="D856">
        <v>838</v>
      </c>
      <c r="E856">
        <v>4.4391050000000001E-14</v>
      </c>
    </row>
    <row r="857" spans="4:5" x14ac:dyDescent="0.25">
      <c r="D857">
        <v>839</v>
      </c>
      <c r="E857">
        <v>1.331083E-13</v>
      </c>
    </row>
    <row r="858" spans="4:5" x14ac:dyDescent="0.25">
      <c r="D858">
        <v>840</v>
      </c>
      <c r="E858">
        <v>7.8012749999999997E-15</v>
      </c>
    </row>
    <row r="859" spans="4:5" x14ac:dyDescent="0.25">
      <c r="D859">
        <v>841</v>
      </c>
      <c r="E859">
        <v>-1.2616659999999999E-13</v>
      </c>
    </row>
    <row r="860" spans="4:5" x14ac:dyDescent="0.25">
      <c r="D860">
        <v>842</v>
      </c>
      <c r="E860">
        <v>-5.8890719999999999E-14</v>
      </c>
    </row>
    <row r="861" spans="4:5" x14ac:dyDescent="0.25">
      <c r="D861">
        <v>843</v>
      </c>
      <c r="E861">
        <v>9.7394309999999996E-14</v>
      </c>
    </row>
    <row r="862" spans="4:5" x14ac:dyDescent="0.25">
      <c r="D862">
        <v>844</v>
      </c>
      <c r="E862">
        <v>1.029412E-13</v>
      </c>
    </row>
    <row r="863" spans="4:5" x14ac:dyDescent="0.25">
      <c r="D863">
        <v>845</v>
      </c>
      <c r="E863">
        <v>-5.3538489999999999E-14</v>
      </c>
    </row>
    <row r="864" spans="4:5" x14ac:dyDescent="0.25">
      <c r="D864">
        <v>846</v>
      </c>
      <c r="E864">
        <v>-1.2133339999999999E-13</v>
      </c>
    </row>
    <row r="865" spans="4:5" x14ac:dyDescent="0.25">
      <c r="D865">
        <v>847</v>
      </c>
      <c r="E865">
        <v>7.2498330000000008E-15</v>
      </c>
    </row>
    <row r="866" spans="4:5" x14ac:dyDescent="0.25">
      <c r="D866">
        <v>848</v>
      </c>
      <c r="E866">
        <v>1.229553E-13</v>
      </c>
    </row>
    <row r="867" spans="4:5" x14ac:dyDescent="0.25">
      <c r="D867">
        <v>849</v>
      </c>
      <c r="E867">
        <v>6.4794399999999998E-14</v>
      </c>
    </row>
    <row r="868" spans="4:5" x14ac:dyDescent="0.25">
      <c r="D868">
        <v>850</v>
      </c>
      <c r="E868">
        <v>-1.008652E-13</v>
      </c>
    </row>
    <row r="869" spans="4:5" x14ac:dyDescent="0.25">
      <c r="D869">
        <v>851</v>
      </c>
      <c r="E869">
        <v>-9.6161690000000002E-14</v>
      </c>
    </row>
    <row r="870" spans="4:5" x14ac:dyDescent="0.25">
      <c r="D870">
        <v>852</v>
      </c>
      <c r="E870">
        <v>5.9798970000000004E-14</v>
      </c>
    </row>
    <row r="871" spans="4:5" x14ac:dyDescent="0.25">
      <c r="D871">
        <v>853</v>
      </c>
      <c r="E871">
        <v>1.242203E-13</v>
      </c>
    </row>
    <row r="872" spans="4:5" x14ac:dyDescent="0.25">
      <c r="D872">
        <v>854</v>
      </c>
      <c r="E872">
        <v>-1.1839769999999999E-15</v>
      </c>
    </row>
    <row r="873" spans="4:5" x14ac:dyDescent="0.25">
      <c r="D873">
        <v>855</v>
      </c>
      <c r="E873">
        <v>-1.2266329999999999E-13</v>
      </c>
    </row>
    <row r="874" spans="4:5" x14ac:dyDescent="0.25">
      <c r="D874">
        <v>856</v>
      </c>
      <c r="E874">
        <v>-5.0846160000000003E-14</v>
      </c>
    </row>
    <row r="875" spans="4:5" x14ac:dyDescent="0.25">
      <c r="D875">
        <v>857</v>
      </c>
      <c r="E875">
        <v>1.075149E-13</v>
      </c>
    </row>
    <row r="876" spans="4:5" x14ac:dyDescent="0.25">
      <c r="D876">
        <v>858</v>
      </c>
      <c r="E876">
        <v>1.06931E-13</v>
      </c>
    </row>
    <row r="877" spans="4:5" x14ac:dyDescent="0.25">
      <c r="D877">
        <v>859</v>
      </c>
      <c r="E877">
        <v>-6.2750820000000002E-14</v>
      </c>
    </row>
    <row r="878" spans="4:5" x14ac:dyDescent="0.25">
      <c r="D878">
        <v>860</v>
      </c>
      <c r="E878">
        <v>-1.2165769999999999E-13</v>
      </c>
    </row>
    <row r="879" spans="4:5" x14ac:dyDescent="0.25">
      <c r="D879">
        <v>861</v>
      </c>
      <c r="E879">
        <v>1.247231E-14</v>
      </c>
    </row>
    <row r="880" spans="4:5" x14ac:dyDescent="0.25">
      <c r="D880">
        <v>862</v>
      </c>
      <c r="E880">
        <v>1.3129179999999999E-13</v>
      </c>
    </row>
    <row r="881" spans="4:5" x14ac:dyDescent="0.25">
      <c r="D881">
        <v>863</v>
      </c>
      <c r="E881">
        <v>5.1462469999999999E-14</v>
      </c>
    </row>
    <row r="882" spans="4:5" x14ac:dyDescent="0.25">
      <c r="D882">
        <v>864</v>
      </c>
      <c r="E882">
        <v>-9.5091240000000006E-14</v>
      </c>
    </row>
    <row r="883" spans="4:5" x14ac:dyDescent="0.25">
      <c r="D883">
        <v>865</v>
      </c>
      <c r="E883">
        <v>-9.5642679999999994E-14</v>
      </c>
    </row>
    <row r="884" spans="4:5" x14ac:dyDescent="0.25">
      <c r="D884">
        <v>866</v>
      </c>
      <c r="E884">
        <v>6.6448700000000004E-14</v>
      </c>
    </row>
    <row r="885" spans="4:5" x14ac:dyDescent="0.25">
      <c r="D885">
        <v>867</v>
      </c>
      <c r="E885">
        <v>1.268154E-13</v>
      </c>
    </row>
    <row r="886" spans="4:5" x14ac:dyDescent="0.25">
      <c r="D886">
        <v>868</v>
      </c>
      <c r="E886">
        <v>-4.1358139999999997E-15</v>
      </c>
    </row>
    <row r="887" spans="4:5" x14ac:dyDescent="0.25">
      <c r="D887">
        <v>869</v>
      </c>
      <c r="E887">
        <v>-1.2464200000000001E-13</v>
      </c>
    </row>
    <row r="888" spans="4:5" x14ac:dyDescent="0.25">
      <c r="D888">
        <v>870</v>
      </c>
      <c r="E888">
        <v>-4.5818310000000002E-14</v>
      </c>
    </row>
    <row r="889" spans="4:5" x14ac:dyDescent="0.25">
      <c r="D889">
        <v>871</v>
      </c>
      <c r="E889">
        <v>1.007678E-13</v>
      </c>
    </row>
    <row r="890" spans="4:5" x14ac:dyDescent="0.25">
      <c r="D890">
        <v>872</v>
      </c>
      <c r="E890">
        <v>1.086502E-13</v>
      </c>
    </row>
    <row r="891" spans="4:5" x14ac:dyDescent="0.25">
      <c r="D891">
        <v>873</v>
      </c>
      <c r="E891">
        <v>-5.7074210000000003E-14</v>
      </c>
    </row>
    <row r="892" spans="4:5" x14ac:dyDescent="0.25">
      <c r="D892">
        <v>874</v>
      </c>
      <c r="E892">
        <v>-1.143268E-13</v>
      </c>
    </row>
    <row r="893" spans="4:5" x14ac:dyDescent="0.25">
      <c r="D893">
        <v>875</v>
      </c>
      <c r="E893">
        <v>1.338057E-14</v>
      </c>
    </row>
    <row r="894" spans="4:5" x14ac:dyDescent="0.25">
      <c r="D894">
        <v>876</v>
      </c>
      <c r="E894">
        <v>1.3622229999999999E-13</v>
      </c>
    </row>
    <row r="895" spans="4:5" x14ac:dyDescent="0.25">
      <c r="D895">
        <v>877</v>
      </c>
      <c r="E895">
        <v>4.1958219999999997E-14</v>
      </c>
    </row>
    <row r="896" spans="4:5" x14ac:dyDescent="0.25">
      <c r="D896">
        <v>878</v>
      </c>
      <c r="E896">
        <v>-1.136781E-13</v>
      </c>
    </row>
    <row r="897" spans="4:5" x14ac:dyDescent="0.25">
      <c r="D897">
        <v>879</v>
      </c>
      <c r="E897">
        <v>-8.8441510000000006E-14</v>
      </c>
    </row>
    <row r="898" spans="4:5" x14ac:dyDescent="0.25">
      <c r="D898">
        <v>880</v>
      </c>
      <c r="E898">
        <v>7.5077150000000002E-14</v>
      </c>
    </row>
    <row r="899" spans="4:5" x14ac:dyDescent="0.25">
      <c r="D899">
        <v>881</v>
      </c>
      <c r="E899">
        <v>1.304808E-13</v>
      </c>
    </row>
    <row r="900" spans="4:5" x14ac:dyDescent="0.25">
      <c r="D900">
        <v>882</v>
      </c>
      <c r="E900">
        <v>-1.179112E-14</v>
      </c>
    </row>
    <row r="901" spans="4:5" x14ac:dyDescent="0.25">
      <c r="D901">
        <v>883</v>
      </c>
      <c r="E901">
        <v>-1.316486E-13</v>
      </c>
    </row>
    <row r="902" spans="4:5" x14ac:dyDescent="0.25">
      <c r="D902">
        <v>884</v>
      </c>
      <c r="E902">
        <v>-3.8098129999999999E-14</v>
      </c>
    </row>
    <row r="903" spans="4:5" x14ac:dyDescent="0.25">
      <c r="D903">
        <v>885</v>
      </c>
      <c r="E903">
        <v>1.156243E-13</v>
      </c>
    </row>
    <row r="904" spans="4:5" x14ac:dyDescent="0.25">
      <c r="D904">
        <v>886</v>
      </c>
      <c r="E904">
        <v>1.019032E-13</v>
      </c>
    </row>
    <row r="905" spans="4:5" x14ac:dyDescent="0.25">
      <c r="D905">
        <v>887</v>
      </c>
      <c r="E905">
        <v>-6.8394979999999999E-14</v>
      </c>
    </row>
    <row r="906" spans="4:5" x14ac:dyDescent="0.25">
      <c r="D906">
        <v>888</v>
      </c>
      <c r="E906">
        <v>-1.12932E-13</v>
      </c>
    </row>
    <row r="907" spans="4:5" x14ac:dyDescent="0.25">
      <c r="D907">
        <v>889</v>
      </c>
      <c r="E907">
        <v>2.3533580000000001E-14</v>
      </c>
    </row>
    <row r="908" spans="4:5" x14ac:dyDescent="0.25">
      <c r="D908">
        <v>890</v>
      </c>
      <c r="E908">
        <v>1.3119449999999999E-13</v>
      </c>
    </row>
    <row r="909" spans="4:5" x14ac:dyDescent="0.25">
      <c r="D909">
        <v>891</v>
      </c>
      <c r="E909">
        <v>4.3450359999999999E-14</v>
      </c>
    </row>
    <row r="910" spans="4:5" x14ac:dyDescent="0.25">
      <c r="D910">
        <v>892</v>
      </c>
      <c r="E910">
        <v>-1.0745E-13</v>
      </c>
    </row>
    <row r="911" spans="4:5" x14ac:dyDescent="0.25">
      <c r="D911">
        <v>893</v>
      </c>
      <c r="E911">
        <v>-8.0169889999999995E-14</v>
      </c>
    </row>
    <row r="912" spans="4:5" x14ac:dyDescent="0.25">
      <c r="D912">
        <v>894</v>
      </c>
      <c r="E912">
        <v>8.7565690000000006E-14</v>
      </c>
    </row>
    <row r="913" spans="4:5" x14ac:dyDescent="0.25">
      <c r="D913">
        <v>895</v>
      </c>
      <c r="E913">
        <v>1.139376E-13</v>
      </c>
    </row>
    <row r="914" spans="4:5" x14ac:dyDescent="0.25">
      <c r="D914">
        <v>896</v>
      </c>
      <c r="E914">
        <v>-3.0767199999999997E-14</v>
      </c>
    </row>
    <row r="915" spans="4:5" x14ac:dyDescent="0.25">
      <c r="D915">
        <v>897</v>
      </c>
      <c r="E915">
        <v>-1.1510529999999999E-13</v>
      </c>
    </row>
    <row r="916" spans="4:5" x14ac:dyDescent="0.25">
      <c r="D916">
        <v>898</v>
      </c>
      <c r="E916">
        <v>-2.5998849999999998E-14</v>
      </c>
    </row>
    <row r="917" spans="4:5" x14ac:dyDescent="0.25">
      <c r="D917">
        <v>899</v>
      </c>
      <c r="E917">
        <v>1.1491070000000001E-13</v>
      </c>
    </row>
    <row r="918" spans="4:5" x14ac:dyDescent="0.25">
      <c r="D918">
        <v>900</v>
      </c>
      <c r="E918">
        <v>8.0364510000000006E-14</v>
      </c>
    </row>
    <row r="919" spans="4:5" x14ac:dyDescent="0.25">
      <c r="D919">
        <v>901</v>
      </c>
      <c r="E919">
        <v>-8.18242E-14</v>
      </c>
    </row>
    <row r="920" spans="4:5" x14ac:dyDescent="0.25">
      <c r="D920">
        <v>902</v>
      </c>
      <c r="E920">
        <v>-1.1620819999999999E-13</v>
      </c>
    </row>
    <row r="921" spans="4:5" x14ac:dyDescent="0.25">
      <c r="D921">
        <v>903</v>
      </c>
      <c r="E921">
        <v>3.2226900000000001E-14</v>
      </c>
    </row>
    <row r="922" spans="4:5" x14ac:dyDescent="0.25">
      <c r="D922">
        <v>904</v>
      </c>
      <c r="E922">
        <v>1.3849290000000001E-13</v>
      </c>
    </row>
    <row r="923" spans="4:5" x14ac:dyDescent="0.25">
      <c r="D923">
        <v>905</v>
      </c>
      <c r="E923">
        <v>3.3491970000000003E-14</v>
      </c>
    </row>
    <row r="924" spans="4:5" x14ac:dyDescent="0.25">
      <c r="D924">
        <v>906</v>
      </c>
      <c r="E924">
        <v>-1.1267250000000001E-13</v>
      </c>
    </row>
    <row r="925" spans="4:5" x14ac:dyDescent="0.25">
      <c r="D925">
        <v>907</v>
      </c>
      <c r="E925">
        <v>-8.2602710000000001E-14</v>
      </c>
    </row>
    <row r="926" spans="4:5" x14ac:dyDescent="0.25">
      <c r="D926">
        <v>908</v>
      </c>
      <c r="E926">
        <v>8.0753760000000001E-14</v>
      </c>
    </row>
    <row r="927" spans="4:5" x14ac:dyDescent="0.25">
      <c r="D927">
        <v>909</v>
      </c>
      <c r="E927">
        <v>1.213983E-13</v>
      </c>
    </row>
    <row r="928" spans="4:5" x14ac:dyDescent="0.25">
      <c r="D928">
        <v>910</v>
      </c>
      <c r="E928">
        <v>-2.0743939999999999E-14</v>
      </c>
    </row>
    <row r="929" spans="4:5" x14ac:dyDescent="0.25">
      <c r="D929">
        <v>911</v>
      </c>
      <c r="E929">
        <v>-1.319081E-13</v>
      </c>
    </row>
    <row r="930" spans="4:5" x14ac:dyDescent="0.25">
      <c r="D930">
        <v>912</v>
      </c>
      <c r="E930">
        <v>-1.9868119999999999E-14</v>
      </c>
    </row>
    <row r="931" spans="4:5" x14ac:dyDescent="0.25">
      <c r="D931">
        <v>913</v>
      </c>
      <c r="E931">
        <v>1.1864100000000001E-13</v>
      </c>
    </row>
    <row r="932" spans="4:5" x14ac:dyDescent="0.25">
      <c r="D932">
        <v>914</v>
      </c>
      <c r="E932">
        <v>7.9196749999999998E-14</v>
      </c>
    </row>
    <row r="933" spans="4:5" x14ac:dyDescent="0.25">
      <c r="D933">
        <v>915</v>
      </c>
      <c r="E933">
        <v>-9.2301589999999999E-14</v>
      </c>
    </row>
    <row r="934" spans="4:5" x14ac:dyDescent="0.25">
      <c r="D934">
        <v>916</v>
      </c>
      <c r="E934">
        <v>-1.121535E-13</v>
      </c>
    </row>
    <row r="935" spans="4:5" x14ac:dyDescent="0.25">
      <c r="D935">
        <v>917</v>
      </c>
      <c r="E935">
        <v>5.0262279999999998E-14</v>
      </c>
    </row>
    <row r="936" spans="4:5" x14ac:dyDescent="0.25">
      <c r="D936">
        <v>918</v>
      </c>
      <c r="E936">
        <v>1.2467450000000001E-13</v>
      </c>
    </row>
    <row r="937" spans="4:5" x14ac:dyDescent="0.25">
      <c r="D937">
        <v>919</v>
      </c>
      <c r="E937">
        <v>3.49841E-14</v>
      </c>
    </row>
    <row r="938" spans="4:5" x14ac:dyDescent="0.25">
      <c r="D938">
        <v>920</v>
      </c>
      <c r="E938">
        <v>-1.1877079999999999E-13</v>
      </c>
    </row>
    <row r="939" spans="4:5" x14ac:dyDescent="0.25">
      <c r="D939">
        <v>921</v>
      </c>
      <c r="E939">
        <v>-6.3723950000000001E-14</v>
      </c>
    </row>
    <row r="940" spans="4:5" x14ac:dyDescent="0.25">
      <c r="D940">
        <v>922</v>
      </c>
      <c r="E940">
        <v>9.4474919999999998E-14</v>
      </c>
    </row>
    <row r="941" spans="4:5" x14ac:dyDescent="0.25">
      <c r="D941">
        <v>923</v>
      </c>
      <c r="E941">
        <v>1.1335369999999999E-13</v>
      </c>
    </row>
    <row r="942" spans="4:5" x14ac:dyDescent="0.25">
      <c r="D942">
        <v>924</v>
      </c>
      <c r="E942">
        <v>-4.1958219999999997E-14</v>
      </c>
    </row>
    <row r="943" spans="4:5" x14ac:dyDescent="0.25">
      <c r="D943">
        <v>925</v>
      </c>
      <c r="E943">
        <v>-1.2340940000000001E-13</v>
      </c>
    </row>
    <row r="944" spans="4:5" x14ac:dyDescent="0.25">
      <c r="D944">
        <v>926</v>
      </c>
      <c r="E944">
        <v>-9.8124140000000005E-15</v>
      </c>
    </row>
    <row r="945" spans="4:5" x14ac:dyDescent="0.25">
      <c r="D945">
        <v>927</v>
      </c>
      <c r="E945">
        <v>1.2049E-13</v>
      </c>
    </row>
    <row r="946" spans="4:5" x14ac:dyDescent="0.25">
      <c r="D946">
        <v>928</v>
      </c>
      <c r="E946">
        <v>7.4882520000000006E-14</v>
      </c>
    </row>
    <row r="947" spans="4:5" x14ac:dyDescent="0.25">
      <c r="D947">
        <v>929</v>
      </c>
      <c r="E947">
        <v>-9.2885480000000002E-14</v>
      </c>
    </row>
    <row r="948" spans="4:5" x14ac:dyDescent="0.25">
      <c r="D948">
        <v>930</v>
      </c>
      <c r="E948">
        <v>-9.6388750000000004E-14</v>
      </c>
    </row>
    <row r="949" spans="4:5" x14ac:dyDescent="0.25">
      <c r="D949">
        <v>931</v>
      </c>
      <c r="E949">
        <v>4.40018E-14</v>
      </c>
    </row>
    <row r="950" spans="4:5" x14ac:dyDescent="0.25">
      <c r="D950">
        <v>932</v>
      </c>
      <c r="E950">
        <v>1.391093E-13</v>
      </c>
    </row>
    <row r="951" spans="4:5" x14ac:dyDescent="0.25">
      <c r="D951">
        <v>933</v>
      </c>
      <c r="E951">
        <v>8.9690360000000002E-15</v>
      </c>
    </row>
    <row r="952" spans="4:5" x14ac:dyDescent="0.25">
      <c r="D952">
        <v>934</v>
      </c>
      <c r="E952">
        <v>-1.1646769999999999E-13</v>
      </c>
    </row>
    <row r="953" spans="4:5" x14ac:dyDescent="0.25">
      <c r="D953">
        <v>935</v>
      </c>
      <c r="E953">
        <v>-5.7755400000000006E-14</v>
      </c>
    </row>
    <row r="954" spans="4:5" x14ac:dyDescent="0.25">
      <c r="D954">
        <v>936</v>
      </c>
      <c r="E954">
        <v>8.8441510000000006E-14</v>
      </c>
    </row>
    <row r="955" spans="4:5" x14ac:dyDescent="0.25">
      <c r="D955">
        <v>937</v>
      </c>
      <c r="E955">
        <v>1.1656499999999999E-13</v>
      </c>
    </row>
    <row r="956" spans="4:5" x14ac:dyDescent="0.25">
      <c r="D956">
        <v>938</v>
      </c>
      <c r="E956">
        <v>-5.4089939999999998E-14</v>
      </c>
    </row>
    <row r="957" spans="4:5" x14ac:dyDescent="0.25">
      <c r="D957">
        <v>939</v>
      </c>
      <c r="E957">
        <v>-1.2107389999999999E-13</v>
      </c>
    </row>
    <row r="958" spans="4:5" x14ac:dyDescent="0.25">
      <c r="D958">
        <v>940</v>
      </c>
      <c r="E958">
        <v>-1.266694E-14</v>
      </c>
    </row>
    <row r="959" spans="4:5" x14ac:dyDescent="0.25">
      <c r="D959">
        <v>941</v>
      </c>
      <c r="E959">
        <v>1.2415539999999999E-13</v>
      </c>
    </row>
    <row r="960" spans="4:5" x14ac:dyDescent="0.25">
      <c r="D960">
        <v>942</v>
      </c>
      <c r="E960">
        <v>6.0642350000000001E-14</v>
      </c>
    </row>
    <row r="961" spans="4:5" x14ac:dyDescent="0.25">
      <c r="D961">
        <v>943</v>
      </c>
      <c r="E961">
        <v>-8.8538809999999994E-14</v>
      </c>
    </row>
    <row r="962" spans="4:5" x14ac:dyDescent="0.25">
      <c r="D962">
        <v>944</v>
      </c>
      <c r="E962">
        <v>-1.015463E-13</v>
      </c>
    </row>
    <row r="963" spans="4:5" x14ac:dyDescent="0.25">
      <c r="D963">
        <v>945</v>
      </c>
      <c r="E963">
        <v>4.6304870000000003E-14</v>
      </c>
    </row>
    <row r="964" spans="4:5" x14ac:dyDescent="0.25">
      <c r="D964">
        <v>946</v>
      </c>
      <c r="E964">
        <v>1.2837240000000001E-13</v>
      </c>
    </row>
    <row r="965" spans="4:5" x14ac:dyDescent="0.25">
      <c r="D965">
        <v>947</v>
      </c>
      <c r="E965">
        <v>1.0817980000000001E-14</v>
      </c>
    </row>
    <row r="966" spans="4:5" x14ac:dyDescent="0.25">
      <c r="D966">
        <v>948</v>
      </c>
      <c r="E966">
        <v>-1.291509E-13</v>
      </c>
    </row>
    <row r="967" spans="4:5" x14ac:dyDescent="0.25">
      <c r="D967">
        <v>949</v>
      </c>
      <c r="E967">
        <v>-5.717153E-14</v>
      </c>
    </row>
    <row r="968" spans="4:5" x14ac:dyDescent="0.25">
      <c r="D968">
        <v>950</v>
      </c>
      <c r="E968">
        <v>1.021302E-13</v>
      </c>
    </row>
    <row r="969" spans="4:5" x14ac:dyDescent="0.25">
      <c r="D969">
        <v>951</v>
      </c>
      <c r="E969">
        <v>1.114074E-13</v>
      </c>
    </row>
    <row r="970" spans="4:5" x14ac:dyDescent="0.25">
      <c r="D970">
        <v>952</v>
      </c>
      <c r="E970">
        <v>-4.9386459999999998E-14</v>
      </c>
    </row>
    <row r="971" spans="4:5" x14ac:dyDescent="0.25">
      <c r="D971">
        <v>953</v>
      </c>
      <c r="E971">
        <v>-1.178301E-13</v>
      </c>
    </row>
    <row r="972" spans="4:5" x14ac:dyDescent="0.25">
      <c r="D972">
        <v>954</v>
      </c>
      <c r="E972">
        <v>-7.3147129999999996E-15</v>
      </c>
    </row>
    <row r="973" spans="4:5" x14ac:dyDescent="0.25">
      <c r="D973">
        <v>955</v>
      </c>
      <c r="E973">
        <v>1.331407E-13</v>
      </c>
    </row>
    <row r="974" spans="4:5" x14ac:dyDescent="0.25">
      <c r="D974">
        <v>956</v>
      </c>
      <c r="E974">
        <v>4.8251139999999999E-14</v>
      </c>
    </row>
    <row r="975" spans="4:5" x14ac:dyDescent="0.25">
      <c r="D975">
        <v>957</v>
      </c>
      <c r="E975">
        <v>-1.024546E-13</v>
      </c>
    </row>
    <row r="976" spans="4:5" x14ac:dyDescent="0.25">
      <c r="D976">
        <v>958</v>
      </c>
      <c r="E976">
        <v>-9.2885470000000004E-14</v>
      </c>
    </row>
    <row r="977" spans="4:5" x14ac:dyDescent="0.25">
      <c r="D977">
        <v>959</v>
      </c>
      <c r="E977">
        <v>5.2857300000000002E-14</v>
      </c>
    </row>
    <row r="978" spans="4:5" x14ac:dyDescent="0.25">
      <c r="D978">
        <v>960</v>
      </c>
      <c r="E978">
        <v>1.3751979999999999E-13</v>
      </c>
    </row>
    <row r="979" spans="4:5" x14ac:dyDescent="0.25">
      <c r="D979">
        <v>961</v>
      </c>
      <c r="E979">
        <v>-7.7688370000000008E-15</v>
      </c>
    </row>
    <row r="980" spans="4:5" x14ac:dyDescent="0.25">
      <c r="D980">
        <v>962</v>
      </c>
      <c r="E980">
        <v>-1.2373379999999999E-13</v>
      </c>
    </row>
    <row r="981" spans="4:5" x14ac:dyDescent="0.25">
      <c r="D981">
        <v>963</v>
      </c>
      <c r="E981">
        <v>-4.3872049999999997E-14</v>
      </c>
    </row>
    <row r="982" spans="4:5" x14ac:dyDescent="0.25">
      <c r="D982">
        <v>964</v>
      </c>
      <c r="E982">
        <v>9.8626949999999999E-14</v>
      </c>
    </row>
    <row r="983" spans="4:5" x14ac:dyDescent="0.25">
      <c r="D983">
        <v>965</v>
      </c>
      <c r="E983">
        <v>9.7069939999999995E-14</v>
      </c>
    </row>
    <row r="984" spans="4:5" x14ac:dyDescent="0.25">
      <c r="D984">
        <v>966</v>
      </c>
      <c r="E984">
        <v>-5.4576499999999998E-14</v>
      </c>
    </row>
    <row r="985" spans="4:5" x14ac:dyDescent="0.25">
      <c r="D985">
        <v>967</v>
      </c>
      <c r="E985">
        <v>-1.218524E-13</v>
      </c>
    </row>
    <row r="986" spans="4:5" x14ac:dyDescent="0.25">
      <c r="D986">
        <v>968</v>
      </c>
      <c r="E986">
        <v>1.376982E-14</v>
      </c>
    </row>
    <row r="987" spans="4:5" x14ac:dyDescent="0.25">
      <c r="D987">
        <v>969</v>
      </c>
      <c r="E987">
        <v>1.3340020000000001E-13</v>
      </c>
    </row>
    <row r="988" spans="4:5" x14ac:dyDescent="0.25">
      <c r="D988">
        <v>970</v>
      </c>
      <c r="E988">
        <v>5.0651539999999998E-14</v>
      </c>
    </row>
    <row r="989" spans="4:5" x14ac:dyDescent="0.25">
      <c r="D989">
        <v>971</v>
      </c>
      <c r="E989">
        <v>-1.1195890000000001E-13</v>
      </c>
    </row>
    <row r="990" spans="4:5" x14ac:dyDescent="0.25">
      <c r="D990">
        <v>972</v>
      </c>
      <c r="E990">
        <v>-8.5489680000000004E-14</v>
      </c>
    </row>
    <row r="991" spans="4:5" x14ac:dyDescent="0.25">
      <c r="D991">
        <v>973</v>
      </c>
      <c r="E991">
        <v>5.5938879999999999E-14</v>
      </c>
    </row>
    <row r="992" spans="4:5" x14ac:dyDescent="0.25">
      <c r="D992">
        <v>974</v>
      </c>
      <c r="E992">
        <v>1.2370130000000001E-13</v>
      </c>
    </row>
    <row r="993" spans="4:5" x14ac:dyDescent="0.25">
      <c r="D993">
        <v>975</v>
      </c>
      <c r="E993">
        <v>-9.7475420000000003E-15</v>
      </c>
    </row>
    <row r="994" spans="4:5" x14ac:dyDescent="0.25">
      <c r="D994">
        <v>976</v>
      </c>
      <c r="E994">
        <v>-1.281453E-13</v>
      </c>
    </row>
    <row r="995" spans="4:5" x14ac:dyDescent="0.25">
      <c r="D995">
        <v>977</v>
      </c>
      <c r="E995">
        <v>-3.242152E-14</v>
      </c>
    </row>
    <row r="996" spans="4:5" x14ac:dyDescent="0.25">
      <c r="D996">
        <v>978</v>
      </c>
      <c r="E996">
        <v>1.101424E-13</v>
      </c>
    </row>
    <row r="997" spans="4:5" x14ac:dyDescent="0.25">
      <c r="D997">
        <v>979</v>
      </c>
      <c r="E997">
        <v>8.5230160000000003E-14</v>
      </c>
    </row>
    <row r="998" spans="4:5" x14ac:dyDescent="0.25">
      <c r="D998">
        <v>980</v>
      </c>
      <c r="E998">
        <v>-6.8589599999999997E-14</v>
      </c>
    </row>
    <row r="999" spans="4:5" x14ac:dyDescent="0.25">
      <c r="D999">
        <v>981</v>
      </c>
      <c r="E999">
        <v>-1.181869E-13</v>
      </c>
    </row>
    <row r="1000" spans="4:5" x14ac:dyDescent="0.25">
      <c r="D1000">
        <v>982</v>
      </c>
      <c r="E1000">
        <v>1.159649E-14</v>
      </c>
    </row>
    <row r="1001" spans="4:5" x14ac:dyDescent="0.25">
      <c r="D1001">
        <v>983</v>
      </c>
      <c r="E1001">
        <v>1.43164E-13</v>
      </c>
    </row>
    <row r="1002" spans="4:5" x14ac:dyDescent="0.25">
      <c r="D1002">
        <v>984</v>
      </c>
      <c r="E1002">
        <v>3.5730169999999997E-14</v>
      </c>
    </row>
    <row r="1003" spans="4:5" x14ac:dyDescent="0.25">
      <c r="D1003">
        <v>985</v>
      </c>
      <c r="E1003">
        <v>-1.056659E-13</v>
      </c>
    </row>
    <row r="1004" spans="4:5" x14ac:dyDescent="0.25">
      <c r="D1004">
        <v>986</v>
      </c>
      <c r="E1004">
        <v>-8.4970669999999996E-14</v>
      </c>
    </row>
    <row r="1005" spans="4:5" x14ac:dyDescent="0.25">
      <c r="D1005">
        <v>987</v>
      </c>
      <c r="E1005">
        <v>7.4266209999999996E-14</v>
      </c>
    </row>
    <row r="1006" spans="4:5" x14ac:dyDescent="0.25">
      <c r="D1006">
        <v>988</v>
      </c>
      <c r="E1006">
        <v>1.167921E-13</v>
      </c>
    </row>
    <row r="1007" spans="4:5" x14ac:dyDescent="0.25">
      <c r="D1007">
        <v>989</v>
      </c>
      <c r="E1007">
        <v>-1.717579E-14</v>
      </c>
    </row>
    <row r="1008" spans="4:5" x14ac:dyDescent="0.25">
      <c r="D1008">
        <v>990</v>
      </c>
      <c r="E1008">
        <v>-1.2214430000000001E-13</v>
      </c>
    </row>
    <row r="1009" spans="4:5" x14ac:dyDescent="0.25">
      <c r="D1009">
        <v>991</v>
      </c>
      <c r="E1009">
        <v>-3.4497539999999999E-14</v>
      </c>
    </row>
    <row r="1010" spans="4:5" x14ac:dyDescent="0.25">
      <c r="D1010">
        <v>992</v>
      </c>
      <c r="E1010">
        <v>1.10337E-13</v>
      </c>
    </row>
    <row r="1011" spans="4:5" x14ac:dyDescent="0.25">
      <c r="D1011">
        <v>993</v>
      </c>
      <c r="E1011">
        <v>8.9382200000000002E-14</v>
      </c>
    </row>
    <row r="1012" spans="4:5" x14ac:dyDescent="0.25">
      <c r="D1012">
        <v>994</v>
      </c>
      <c r="E1012">
        <v>-6.7389409999999996E-14</v>
      </c>
    </row>
    <row r="1013" spans="4:5" x14ac:dyDescent="0.25">
      <c r="D1013">
        <v>995</v>
      </c>
      <c r="E1013">
        <v>-1.116669E-13</v>
      </c>
    </row>
    <row r="1014" spans="4:5" x14ac:dyDescent="0.25">
      <c r="D1014">
        <v>996</v>
      </c>
      <c r="E1014">
        <v>2.4604030000000001E-14</v>
      </c>
    </row>
    <row r="1015" spans="4:5" x14ac:dyDescent="0.25">
      <c r="D1015">
        <v>997</v>
      </c>
      <c r="E1015">
        <v>1.317459E-13</v>
      </c>
    </row>
    <row r="1016" spans="4:5" x14ac:dyDescent="0.25">
      <c r="D1016">
        <v>998</v>
      </c>
      <c r="E1016">
        <v>3.161058E-14</v>
      </c>
    </row>
    <row r="1017" spans="4:5" x14ac:dyDescent="0.25">
      <c r="D1017">
        <v>999</v>
      </c>
      <c r="E1017">
        <v>-1.104019E-13</v>
      </c>
    </row>
    <row r="1018" spans="4:5" x14ac:dyDescent="0.25">
      <c r="D1018">
        <v>1000</v>
      </c>
      <c r="E1018">
        <v>-8.2083710000000003E-14</v>
      </c>
    </row>
    <row r="1019" spans="4:5" x14ac:dyDescent="0.25">
      <c r="D1019">
        <v>1001</v>
      </c>
      <c r="E1019">
        <v>8.0559130000000005E-14</v>
      </c>
    </row>
    <row r="1020" spans="4:5" x14ac:dyDescent="0.25">
      <c r="D1020">
        <v>1002</v>
      </c>
      <c r="E1020">
        <v>1.2587470000000001E-13</v>
      </c>
    </row>
    <row r="1021" spans="4:5" x14ac:dyDescent="0.25">
      <c r="D1021">
        <v>1003</v>
      </c>
      <c r="E1021">
        <v>-2.5285220000000001E-14</v>
      </c>
    </row>
    <row r="1022" spans="4:5" x14ac:dyDescent="0.25">
      <c r="D1022">
        <v>1004</v>
      </c>
      <c r="E1022">
        <v>-1.2360400000000001E-13</v>
      </c>
    </row>
    <row r="1023" spans="4:5" x14ac:dyDescent="0.25">
      <c r="D1023">
        <v>1005</v>
      </c>
      <c r="E1023">
        <v>-1.9900550000000001E-14</v>
      </c>
    </row>
    <row r="1024" spans="4:5" x14ac:dyDescent="0.25">
      <c r="D1024">
        <v>1006</v>
      </c>
      <c r="E1024">
        <v>1.2146309999999999E-13</v>
      </c>
    </row>
    <row r="1025" spans="4:5" x14ac:dyDescent="0.25">
      <c r="D1025">
        <v>1007</v>
      </c>
      <c r="E1025">
        <v>8.9057820000000002E-14</v>
      </c>
    </row>
    <row r="1026" spans="4:5" x14ac:dyDescent="0.25">
      <c r="D1026">
        <v>1008</v>
      </c>
      <c r="E1026">
        <v>-8.2829770000000002E-14</v>
      </c>
    </row>
    <row r="1027" spans="4:5" x14ac:dyDescent="0.25">
      <c r="D1027">
        <v>1009</v>
      </c>
      <c r="E1027">
        <v>-1.087475E-13</v>
      </c>
    </row>
    <row r="1028" spans="4:5" x14ac:dyDescent="0.25">
      <c r="D1028">
        <v>1010</v>
      </c>
      <c r="E1028">
        <v>4.0433639999999999E-14</v>
      </c>
    </row>
    <row r="1029" spans="4:5" x14ac:dyDescent="0.25">
      <c r="D1029">
        <v>1011</v>
      </c>
      <c r="E1029">
        <v>1.291833E-13</v>
      </c>
    </row>
    <row r="1030" spans="4:5" x14ac:dyDescent="0.25">
      <c r="D1030">
        <v>1012</v>
      </c>
      <c r="E1030">
        <v>2.3274079999999999E-14</v>
      </c>
    </row>
    <row r="1031" spans="4:5" x14ac:dyDescent="0.25">
      <c r="D1031">
        <v>1013</v>
      </c>
      <c r="E1031">
        <v>-1.145863E-13</v>
      </c>
    </row>
    <row r="1032" spans="4:5" x14ac:dyDescent="0.25">
      <c r="D1032">
        <v>1014</v>
      </c>
      <c r="E1032">
        <v>-7.5012279999999994E-14</v>
      </c>
    </row>
    <row r="1033" spans="4:5" x14ac:dyDescent="0.25">
      <c r="D1033">
        <v>1015</v>
      </c>
      <c r="E1033">
        <v>8.7533250000000002E-14</v>
      </c>
    </row>
    <row r="1034" spans="4:5" x14ac:dyDescent="0.25">
      <c r="D1034">
        <v>1016</v>
      </c>
      <c r="E1034">
        <v>1.17084E-13</v>
      </c>
    </row>
    <row r="1035" spans="4:5" x14ac:dyDescent="0.25">
      <c r="D1035">
        <v>1017</v>
      </c>
      <c r="E1035">
        <v>-2.9339940000000002E-14</v>
      </c>
    </row>
    <row r="1036" spans="4:5" x14ac:dyDescent="0.25">
      <c r="D1036">
        <v>1018</v>
      </c>
      <c r="E1036">
        <v>-1.2201460000000001E-13</v>
      </c>
    </row>
    <row r="1037" spans="4:5" x14ac:dyDescent="0.25">
      <c r="D1037">
        <v>1019</v>
      </c>
      <c r="E1037">
        <v>-7.5093409999999997E-15</v>
      </c>
    </row>
    <row r="1038" spans="4:5" x14ac:dyDescent="0.25">
      <c r="D1038">
        <v>1020</v>
      </c>
      <c r="E1038">
        <v>1.158189E-13</v>
      </c>
    </row>
    <row r="1039" spans="4:5" x14ac:dyDescent="0.25">
      <c r="D1039">
        <v>1021</v>
      </c>
      <c r="E1039">
        <v>7.3844519999999998E-14</v>
      </c>
    </row>
    <row r="1040" spans="4:5" x14ac:dyDescent="0.25">
      <c r="D1040">
        <v>1022</v>
      </c>
      <c r="E1040">
        <v>-8.4516539999999994E-14</v>
      </c>
    </row>
    <row r="1041" spans="4:5" x14ac:dyDescent="0.25">
      <c r="D1041">
        <v>1023</v>
      </c>
      <c r="E1041">
        <v>-1.1760299999999999E-13</v>
      </c>
    </row>
    <row r="1042" spans="4:5" x14ac:dyDescent="0.25">
      <c r="D1042">
        <v>1024</v>
      </c>
      <c r="E1042">
        <v>4.179602E-14</v>
      </c>
    </row>
    <row r="1043" spans="4:5" x14ac:dyDescent="0.25">
      <c r="D1043">
        <v>1025</v>
      </c>
      <c r="E1043">
        <v>1.3567090000000001E-13</v>
      </c>
    </row>
    <row r="1044" spans="4:5" x14ac:dyDescent="0.25">
      <c r="D1044">
        <v>1026</v>
      </c>
      <c r="E1044">
        <v>1.7402850000000002E-14</v>
      </c>
    </row>
    <row r="1045" spans="4:5" x14ac:dyDescent="0.25">
      <c r="D1045">
        <v>1027</v>
      </c>
      <c r="E1045">
        <v>-1.117642E-13</v>
      </c>
    </row>
    <row r="1046" spans="4:5" x14ac:dyDescent="0.25">
      <c r="D1046">
        <v>1028</v>
      </c>
      <c r="E1046">
        <v>-6.8005730000000004E-14</v>
      </c>
    </row>
    <row r="1047" spans="4:5" x14ac:dyDescent="0.25">
      <c r="D1047">
        <v>1029</v>
      </c>
      <c r="E1047">
        <v>8.3056840000000002E-14</v>
      </c>
    </row>
    <row r="1048" spans="4:5" x14ac:dyDescent="0.25">
      <c r="D1048">
        <v>1030</v>
      </c>
      <c r="E1048">
        <v>1.1825180000000001E-13</v>
      </c>
    </row>
    <row r="1049" spans="4:5" x14ac:dyDescent="0.25">
      <c r="D1049">
        <v>1031</v>
      </c>
      <c r="E1049">
        <v>-4.2379910000000002E-14</v>
      </c>
    </row>
    <row r="1050" spans="4:5" x14ac:dyDescent="0.25">
      <c r="D1050">
        <v>1032</v>
      </c>
      <c r="E1050">
        <v>-1.2707490000000001E-13</v>
      </c>
    </row>
    <row r="1051" spans="4:5" x14ac:dyDescent="0.25">
      <c r="D1051">
        <v>1033</v>
      </c>
      <c r="E1051">
        <v>-2.9680519999999998E-15</v>
      </c>
    </row>
    <row r="1052" spans="4:5" x14ac:dyDescent="0.25">
      <c r="D1052">
        <v>1034</v>
      </c>
      <c r="E1052">
        <v>1.3622229999999999E-13</v>
      </c>
    </row>
    <row r="1053" spans="4:5" x14ac:dyDescent="0.25">
      <c r="D1053">
        <v>1035</v>
      </c>
      <c r="E1053">
        <v>7.559615E-14</v>
      </c>
    </row>
    <row r="1054" spans="4:5" x14ac:dyDescent="0.25">
      <c r="D1054">
        <v>1036</v>
      </c>
      <c r="E1054">
        <v>-8.8344189999999996E-14</v>
      </c>
    </row>
    <row r="1055" spans="4:5" x14ac:dyDescent="0.25">
      <c r="D1055">
        <v>1037</v>
      </c>
      <c r="E1055">
        <v>-1.018707E-13</v>
      </c>
    </row>
    <row r="1056" spans="4:5" x14ac:dyDescent="0.25">
      <c r="D1056">
        <v>1038</v>
      </c>
      <c r="E1056">
        <v>4.74402E-14</v>
      </c>
    </row>
    <row r="1057" spans="4:5" x14ac:dyDescent="0.25">
      <c r="D1057">
        <v>1039</v>
      </c>
      <c r="E1057">
        <v>1.270424E-13</v>
      </c>
    </row>
    <row r="1058" spans="4:5" x14ac:dyDescent="0.25">
      <c r="D1058">
        <v>1040</v>
      </c>
      <c r="E1058">
        <v>2.058175E-14</v>
      </c>
    </row>
    <row r="1059" spans="4:5" x14ac:dyDescent="0.25">
      <c r="D1059">
        <v>1041</v>
      </c>
      <c r="E1059">
        <v>-1.2376619999999999E-13</v>
      </c>
    </row>
    <row r="1060" spans="4:5" x14ac:dyDescent="0.25">
      <c r="D1060">
        <v>1042</v>
      </c>
      <c r="E1060">
        <v>-5.7755400000000006E-14</v>
      </c>
    </row>
    <row r="1061" spans="4:5" x14ac:dyDescent="0.25">
      <c r="D1061">
        <v>1043</v>
      </c>
      <c r="E1061">
        <v>1.10045E-13</v>
      </c>
    </row>
    <row r="1062" spans="4:5" x14ac:dyDescent="0.25">
      <c r="D1062">
        <v>1044</v>
      </c>
      <c r="E1062">
        <v>1.167597E-13</v>
      </c>
    </row>
    <row r="1063" spans="4:5" x14ac:dyDescent="0.25">
      <c r="D1063">
        <v>1045</v>
      </c>
      <c r="E1063">
        <v>-4.6142690000000001E-14</v>
      </c>
    </row>
    <row r="1064" spans="4:5" x14ac:dyDescent="0.25">
      <c r="D1064">
        <v>1046</v>
      </c>
      <c r="E1064">
        <v>-1.293131E-13</v>
      </c>
    </row>
    <row r="1065" spans="4:5" x14ac:dyDescent="0.25">
      <c r="D1065">
        <v>1047</v>
      </c>
      <c r="E1065">
        <v>-1.503489E-14</v>
      </c>
    </row>
    <row r="1066" spans="4:5" x14ac:dyDescent="0.25">
      <c r="D1066">
        <v>1048</v>
      </c>
      <c r="E1066">
        <v>1.3112959999999999E-13</v>
      </c>
    </row>
    <row r="1067" spans="4:5" x14ac:dyDescent="0.25">
      <c r="D1067">
        <v>1049</v>
      </c>
      <c r="E1067">
        <v>6.9400550000000002E-14</v>
      </c>
    </row>
    <row r="1068" spans="4:5" x14ac:dyDescent="0.25">
      <c r="D1068">
        <v>1050</v>
      </c>
      <c r="E1068">
        <v>-1.03817E-13</v>
      </c>
    </row>
    <row r="1069" spans="4:5" x14ac:dyDescent="0.25">
      <c r="D1069">
        <v>1051</v>
      </c>
      <c r="E1069">
        <v>-9.2042100000000005E-14</v>
      </c>
    </row>
    <row r="1070" spans="4:5" x14ac:dyDescent="0.25">
      <c r="D1070">
        <v>1052</v>
      </c>
      <c r="E1070">
        <v>4.8899899999999998E-14</v>
      </c>
    </row>
    <row r="1071" spans="4:5" x14ac:dyDescent="0.25">
      <c r="D1071">
        <v>1053</v>
      </c>
      <c r="E1071">
        <v>1.23896E-13</v>
      </c>
    </row>
    <row r="1072" spans="4:5" x14ac:dyDescent="0.25">
      <c r="D1072">
        <v>1054</v>
      </c>
      <c r="E1072">
        <v>1.930045E-15</v>
      </c>
    </row>
    <row r="1073" spans="4:5" x14ac:dyDescent="0.25">
      <c r="D1073">
        <v>1055</v>
      </c>
      <c r="E1073">
        <v>-1.130942E-13</v>
      </c>
    </row>
    <row r="1074" spans="4:5" x14ac:dyDescent="0.25">
      <c r="D1074">
        <v>1056</v>
      </c>
      <c r="E1074">
        <v>-6.4275390000000002E-14</v>
      </c>
    </row>
    <row r="1075" spans="4:5" x14ac:dyDescent="0.25">
      <c r="D1075">
        <v>1057</v>
      </c>
      <c r="E1075">
        <v>1.1471610000000001E-13</v>
      </c>
    </row>
    <row r="1076" spans="4:5" x14ac:dyDescent="0.25">
      <c r="D1076">
        <v>1058</v>
      </c>
      <c r="E1076">
        <v>1.074176E-13</v>
      </c>
    </row>
    <row r="1077" spans="4:5" x14ac:dyDescent="0.25">
      <c r="D1077">
        <v>1059</v>
      </c>
      <c r="E1077">
        <v>-4.74402E-14</v>
      </c>
    </row>
    <row r="1078" spans="4:5" x14ac:dyDescent="0.25">
      <c r="D1078">
        <v>1060</v>
      </c>
      <c r="E1078">
        <v>-1.3112959999999999E-13</v>
      </c>
    </row>
    <row r="1079" spans="4:5" x14ac:dyDescent="0.25">
      <c r="D1079">
        <v>1061</v>
      </c>
      <c r="E1079">
        <v>-7.4769019999999993E-15</v>
      </c>
    </row>
    <row r="1080" spans="4:5" x14ac:dyDescent="0.25">
      <c r="D1080">
        <v>1062</v>
      </c>
      <c r="E1080">
        <v>1.2568E-13</v>
      </c>
    </row>
    <row r="1081" spans="4:5" x14ac:dyDescent="0.25">
      <c r="D1081">
        <v>1063</v>
      </c>
      <c r="E1081">
        <v>5.8825840000000005E-14</v>
      </c>
    </row>
    <row r="1082" spans="4:5" x14ac:dyDescent="0.25">
      <c r="D1082">
        <v>1064</v>
      </c>
      <c r="E1082">
        <v>-9.9340580000000005E-14</v>
      </c>
    </row>
    <row r="1083" spans="4:5" x14ac:dyDescent="0.25">
      <c r="D1083">
        <v>1065</v>
      </c>
      <c r="E1083">
        <v>-9.7199689999999998E-14</v>
      </c>
    </row>
    <row r="1084" spans="4:5" x14ac:dyDescent="0.25">
      <c r="D1084">
        <v>1066</v>
      </c>
      <c r="E1084">
        <v>5.846903E-14</v>
      </c>
    </row>
    <row r="1085" spans="4:5" x14ac:dyDescent="0.25">
      <c r="D1085">
        <v>1067</v>
      </c>
      <c r="E1085">
        <v>1.1825180000000001E-13</v>
      </c>
    </row>
    <row r="1086" spans="4:5" x14ac:dyDescent="0.25">
      <c r="D1086">
        <v>1068</v>
      </c>
      <c r="E1086">
        <v>7.3147109999999999E-15</v>
      </c>
    </row>
    <row r="1087" spans="4:5" x14ac:dyDescent="0.25">
      <c r="D1087">
        <v>1069</v>
      </c>
      <c r="E1087">
        <v>-1.3469770000000001E-13</v>
      </c>
    </row>
    <row r="1088" spans="4:5" x14ac:dyDescent="0.25">
      <c r="D1088">
        <v>1070</v>
      </c>
      <c r="E1088">
        <v>-4.0466080000000002E-14</v>
      </c>
    </row>
    <row r="1089" spans="4:5" x14ac:dyDescent="0.25">
      <c r="D1089">
        <v>1071</v>
      </c>
      <c r="E1089">
        <v>1.128996E-13</v>
      </c>
    </row>
    <row r="1090" spans="4:5" x14ac:dyDescent="0.25">
      <c r="D1090">
        <v>1072</v>
      </c>
      <c r="E1090">
        <v>1.01449E-13</v>
      </c>
    </row>
    <row r="1091" spans="4:5" x14ac:dyDescent="0.25">
      <c r="D1091">
        <v>1073</v>
      </c>
      <c r="E1091">
        <v>-5.5614520000000003E-14</v>
      </c>
    </row>
    <row r="1092" spans="4:5" x14ac:dyDescent="0.25">
      <c r="D1092">
        <v>1074</v>
      </c>
      <c r="E1092">
        <v>-1.2966990000000001E-13</v>
      </c>
    </row>
    <row r="1093" spans="4:5" x14ac:dyDescent="0.25">
      <c r="D1093">
        <v>1075</v>
      </c>
      <c r="E1093">
        <v>-2.2219870000000002E-15</v>
      </c>
    </row>
    <row r="1094" spans="4:5" x14ac:dyDescent="0.25">
      <c r="D1094">
        <v>1076</v>
      </c>
      <c r="E1094">
        <v>1.2859940000000001E-13</v>
      </c>
    </row>
    <row r="1095" spans="4:5" x14ac:dyDescent="0.25">
      <c r="D1095">
        <v>1077</v>
      </c>
      <c r="E1095">
        <v>5.3830430000000001E-14</v>
      </c>
    </row>
    <row r="1096" spans="4:5" x14ac:dyDescent="0.25">
      <c r="D1096">
        <v>1078</v>
      </c>
      <c r="E1096">
        <v>-1.0281140000000001E-13</v>
      </c>
    </row>
    <row r="1097" spans="4:5" x14ac:dyDescent="0.25">
      <c r="D1097">
        <v>1079</v>
      </c>
      <c r="E1097">
        <v>-8.1791759999999997E-14</v>
      </c>
    </row>
    <row r="1098" spans="4:5" x14ac:dyDescent="0.25">
      <c r="D1098">
        <v>1080</v>
      </c>
      <c r="E1098">
        <v>6.4729510000000005E-14</v>
      </c>
    </row>
    <row r="1099" spans="4:5" x14ac:dyDescent="0.25">
      <c r="D1099">
        <v>1081</v>
      </c>
      <c r="E1099">
        <v>1.2000340000000001E-13</v>
      </c>
    </row>
    <row r="1100" spans="4:5" x14ac:dyDescent="0.25">
      <c r="D1100">
        <v>1082</v>
      </c>
      <c r="E1100">
        <v>-7.6066479999999994E-15</v>
      </c>
    </row>
    <row r="1101" spans="4:5" x14ac:dyDescent="0.25">
      <c r="D1101">
        <v>1083</v>
      </c>
      <c r="E1101">
        <v>-1.269451E-13</v>
      </c>
    </row>
    <row r="1102" spans="4:5" x14ac:dyDescent="0.25">
      <c r="D1102">
        <v>1084</v>
      </c>
      <c r="E1102">
        <v>-4.815383E-14</v>
      </c>
    </row>
    <row r="1103" spans="4:5" x14ac:dyDescent="0.25">
      <c r="D1103">
        <v>1085</v>
      </c>
      <c r="E1103">
        <v>1.1267250000000001E-13</v>
      </c>
    </row>
    <row r="1104" spans="4:5" x14ac:dyDescent="0.25">
      <c r="D1104">
        <v>1086</v>
      </c>
      <c r="E1104">
        <v>9.7621389999999994E-14</v>
      </c>
    </row>
    <row r="1105" spans="4:5" x14ac:dyDescent="0.25">
      <c r="D1105">
        <v>1087</v>
      </c>
      <c r="E1105">
        <v>-6.0188229999999997E-14</v>
      </c>
    </row>
    <row r="1106" spans="4:5" x14ac:dyDescent="0.25">
      <c r="D1106">
        <v>1088</v>
      </c>
      <c r="E1106">
        <v>-1.091692E-13</v>
      </c>
    </row>
    <row r="1107" spans="4:5" x14ac:dyDescent="0.25">
      <c r="D1107">
        <v>1089</v>
      </c>
      <c r="E1107">
        <v>7.9634649999999993E-15</v>
      </c>
    </row>
    <row r="1108" spans="4:5" x14ac:dyDescent="0.25">
      <c r="D1108">
        <v>1090</v>
      </c>
      <c r="E1108">
        <v>1.2373379999999999E-13</v>
      </c>
    </row>
    <row r="1109" spans="4:5" x14ac:dyDescent="0.25">
      <c r="D1109">
        <v>1091</v>
      </c>
      <c r="E1109">
        <v>5.0359589999999998E-14</v>
      </c>
    </row>
    <row r="1110" spans="4:5" x14ac:dyDescent="0.25">
      <c r="D1110">
        <v>1092</v>
      </c>
      <c r="E1110">
        <v>-9.7913320000000004E-14</v>
      </c>
    </row>
    <row r="1111" spans="4:5" x14ac:dyDescent="0.25">
      <c r="D1111">
        <v>1093</v>
      </c>
      <c r="E1111">
        <v>-8.8538809999999994E-14</v>
      </c>
    </row>
    <row r="1112" spans="4:5" x14ac:dyDescent="0.25">
      <c r="D1112">
        <v>1094</v>
      </c>
      <c r="E1112">
        <v>7.9488690000000006E-14</v>
      </c>
    </row>
    <row r="1113" spans="4:5" x14ac:dyDescent="0.25">
      <c r="D1113">
        <v>1095</v>
      </c>
      <c r="E1113">
        <v>1.2483669999999999E-13</v>
      </c>
    </row>
    <row r="1114" spans="4:5" x14ac:dyDescent="0.25">
      <c r="D1114">
        <v>1096</v>
      </c>
      <c r="E1114">
        <v>-6.7632709999999998E-15</v>
      </c>
    </row>
    <row r="1115" spans="4:5" x14ac:dyDescent="0.25">
      <c r="D1115">
        <v>1097</v>
      </c>
      <c r="E1115">
        <v>-1.2629639999999999E-13</v>
      </c>
    </row>
    <row r="1116" spans="4:5" x14ac:dyDescent="0.25">
      <c r="D1116">
        <v>1098</v>
      </c>
      <c r="E1116">
        <v>-4.1277020000000002E-14</v>
      </c>
    </row>
    <row r="1117" spans="4:5" x14ac:dyDescent="0.25">
      <c r="D1117">
        <v>1099</v>
      </c>
      <c r="E1117">
        <v>1.112777E-13</v>
      </c>
    </row>
    <row r="1118" spans="4:5" x14ac:dyDescent="0.25">
      <c r="D1118">
        <v>1100</v>
      </c>
      <c r="E1118">
        <v>8.9771459999999995E-14</v>
      </c>
    </row>
    <row r="1119" spans="4:5" x14ac:dyDescent="0.25">
      <c r="D1119">
        <v>1101</v>
      </c>
      <c r="E1119">
        <v>-7.5142019999999998E-14</v>
      </c>
    </row>
    <row r="1120" spans="4:5" x14ac:dyDescent="0.25">
      <c r="D1120">
        <v>1102</v>
      </c>
      <c r="E1120">
        <v>-1.1893299999999999E-13</v>
      </c>
    </row>
    <row r="1121" spans="4:5" x14ac:dyDescent="0.25">
      <c r="D1121">
        <v>1103</v>
      </c>
      <c r="E1121">
        <v>3.1999830000000002E-14</v>
      </c>
    </row>
    <row r="1122" spans="4:5" x14ac:dyDescent="0.25">
      <c r="D1122">
        <v>1104</v>
      </c>
      <c r="E1122">
        <v>1.4326130000000001E-13</v>
      </c>
    </row>
    <row r="1123" spans="4:5" x14ac:dyDescent="0.25">
      <c r="D1123">
        <v>1105</v>
      </c>
      <c r="E1123">
        <v>3.9882199999999998E-14</v>
      </c>
    </row>
    <row r="1124" spans="4:5" x14ac:dyDescent="0.25">
      <c r="D1124">
        <v>1106</v>
      </c>
      <c r="E1124">
        <v>-1.084232E-13</v>
      </c>
    </row>
    <row r="1125" spans="4:5" x14ac:dyDescent="0.25">
      <c r="D1125">
        <v>1107</v>
      </c>
      <c r="E1125">
        <v>-9.3566659999999995E-14</v>
      </c>
    </row>
    <row r="1126" spans="4:5" x14ac:dyDescent="0.25">
      <c r="D1126">
        <v>1108</v>
      </c>
      <c r="E1126">
        <v>6.3042759999999997E-14</v>
      </c>
    </row>
    <row r="1127" spans="4:5" x14ac:dyDescent="0.25">
      <c r="D1127">
        <v>1109</v>
      </c>
      <c r="E1127">
        <v>1.228904E-13</v>
      </c>
    </row>
    <row r="1128" spans="4:5" x14ac:dyDescent="0.25">
      <c r="D1128">
        <v>1110</v>
      </c>
      <c r="E1128">
        <v>-1.5326829999999999E-14</v>
      </c>
    </row>
    <row r="1129" spans="4:5" x14ac:dyDescent="0.25">
      <c r="D1129">
        <v>1111</v>
      </c>
      <c r="E1129">
        <v>-1.281453E-13</v>
      </c>
    </row>
    <row r="1130" spans="4:5" x14ac:dyDescent="0.25">
      <c r="D1130">
        <v>1112</v>
      </c>
      <c r="E1130">
        <v>-3.1448390000000001E-14</v>
      </c>
    </row>
    <row r="1131" spans="4:5" x14ac:dyDescent="0.25">
      <c r="D1131">
        <v>1113</v>
      </c>
      <c r="E1131">
        <v>1.135483E-13</v>
      </c>
    </row>
    <row r="1132" spans="4:5" x14ac:dyDescent="0.25">
      <c r="D1132">
        <v>1114</v>
      </c>
      <c r="E1132">
        <v>9.3566670000000005E-14</v>
      </c>
    </row>
    <row r="1133" spans="4:5" x14ac:dyDescent="0.25">
      <c r="D1133">
        <v>1115</v>
      </c>
      <c r="E1133">
        <v>-6.1583049999999995E-14</v>
      </c>
    </row>
    <row r="1134" spans="4:5" x14ac:dyDescent="0.25">
      <c r="D1134">
        <v>1116</v>
      </c>
      <c r="E1134">
        <v>-1.1990610000000001E-13</v>
      </c>
    </row>
    <row r="1135" spans="4:5" x14ac:dyDescent="0.25">
      <c r="D1135">
        <v>1117</v>
      </c>
      <c r="E1135">
        <v>2.2625329999999999E-14</v>
      </c>
    </row>
    <row r="1136" spans="4:5" x14ac:dyDescent="0.25">
      <c r="D1136">
        <v>1118</v>
      </c>
      <c r="E1136">
        <v>1.3586550000000001E-13</v>
      </c>
    </row>
    <row r="1137" spans="4:5" x14ac:dyDescent="0.25">
      <c r="D1137">
        <v>1119</v>
      </c>
      <c r="E1137">
        <v>4.023902E-14</v>
      </c>
    </row>
    <row r="1138" spans="4:5" x14ac:dyDescent="0.25">
      <c r="D1138">
        <v>1120</v>
      </c>
      <c r="E1138">
        <v>-1.046279E-13</v>
      </c>
    </row>
    <row r="1139" spans="4:5" x14ac:dyDescent="0.25">
      <c r="D1139">
        <v>1121</v>
      </c>
      <c r="E1139">
        <v>-8.0105019999999999E-14</v>
      </c>
    </row>
    <row r="1140" spans="4:5" x14ac:dyDescent="0.25">
      <c r="D1140">
        <v>1122</v>
      </c>
      <c r="E1140">
        <v>7.4233759999999995E-14</v>
      </c>
    </row>
    <row r="1141" spans="4:5" x14ac:dyDescent="0.25">
      <c r="D1141">
        <v>1123</v>
      </c>
      <c r="E1141">
        <v>1.102397E-13</v>
      </c>
    </row>
    <row r="1142" spans="4:5" x14ac:dyDescent="0.25">
      <c r="D1142">
        <v>1124</v>
      </c>
      <c r="E1142">
        <v>-1.6494590000000001E-14</v>
      </c>
    </row>
    <row r="1143" spans="4:5" x14ac:dyDescent="0.25">
      <c r="D1143">
        <v>1125</v>
      </c>
      <c r="E1143">
        <v>-1.2662069999999999E-13</v>
      </c>
    </row>
    <row r="1144" spans="4:5" x14ac:dyDescent="0.25">
      <c r="D1144">
        <v>1126</v>
      </c>
      <c r="E1144">
        <v>-3.2129579999999998E-14</v>
      </c>
    </row>
    <row r="1145" spans="4:5" x14ac:dyDescent="0.25">
      <c r="D1145">
        <v>1127</v>
      </c>
      <c r="E1145">
        <v>1.101424E-13</v>
      </c>
    </row>
    <row r="1146" spans="4:5" x14ac:dyDescent="0.25">
      <c r="D1146">
        <v>1128</v>
      </c>
      <c r="E1146">
        <v>9.0258010000000003E-14</v>
      </c>
    </row>
    <row r="1147" spans="4:5" x14ac:dyDescent="0.25">
      <c r="D1147">
        <v>1129</v>
      </c>
      <c r="E1147">
        <v>-7.8320929999999998E-14</v>
      </c>
    </row>
    <row r="1148" spans="4:5" x14ac:dyDescent="0.25">
      <c r="D1148">
        <v>1130</v>
      </c>
      <c r="E1148">
        <v>-1.1205619999999999E-13</v>
      </c>
    </row>
    <row r="1149" spans="4:5" x14ac:dyDescent="0.25">
      <c r="D1149">
        <v>1131</v>
      </c>
      <c r="E1149">
        <v>3.6249179999999999E-14</v>
      </c>
    </row>
    <row r="1150" spans="4:5" x14ac:dyDescent="0.25">
      <c r="D1150">
        <v>1132</v>
      </c>
      <c r="E1150">
        <v>1.280155E-13</v>
      </c>
    </row>
    <row r="1151" spans="4:5" x14ac:dyDescent="0.25">
      <c r="D1151">
        <v>1133</v>
      </c>
      <c r="E1151">
        <v>3.5892359999999997E-14</v>
      </c>
    </row>
    <row r="1152" spans="4:5" x14ac:dyDescent="0.25">
      <c r="D1152">
        <v>1134</v>
      </c>
      <c r="E1152">
        <v>-1.122508E-13</v>
      </c>
    </row>
    <row r="1153" spans="4:5" x14ac:dyDescent="0.25">
      <c r="D1153">
        <v>1135</v>
      </c>
      <c r="E1153">
        <v>-8.1370079999999996E-14</v>
      </c>
    </row>
    <row r="1154" spans="4:5" x14ac:dyDescent="0.25">
      <c r="D1154">
        <v>1136</v>
      </c>
      <c r="E1154">
        <v>9.1296029999999995E-14</v>
      </c>
    </row>
    <row r="1155" spans="4:5" x14ac:dyDescent="0.25">
      <c r="D1155">
        <v>1137</v>
      </c>
      <c r="E1155">
        <v>1.141322E-13</v>
      </c>
    </row>
    <row r="1156" spans="4:5" x14ac:dyDescent="0.25">
      <c r="D1156">
        <v>1138</v>
      </c>
      <c r="E1156">
        <v>-2.882093E-14</v>
      </c>
    </row>
    <row r="1157" spans="4:5" x14ac:dyDescent="0.25">
      <c r="D1157">
        <v>1139</v>
      </c>
      <c r="E1157">
        <v>-1.3080520000000001E-13</v>
      </c>
    </row>
    <row r="1158" spans="4:5" x14ac:dyDescent="0.25">
      <c r="D1158">
        <v>1140</v>
      </c>
      <c r="E1158">
        <v>-2.1327809999999999E-14</v>
      </c>
    </row>
    <row r="1159" spans="4:5" x14ac:dyDescent="0.25">
      <c r="D1159">
        <v>1141</v>
      </c>
      <c r="E1159">
        <v>1.157216E-13</v>
      </c>
    </row>
    <row r="1160" spans="4:5" x14ac:dyDescent="0.25">
      <c r="D1160">
        <v>1142</v>
      </c>
      <c r="E1160">
        <v>7.7153160000000004E-14</v>
      </c>
    </row>
    <row r="1161" spans="4:5" x14ac:dyDescent="0.25">
      <c r="D1161">
        <v>1143</v>
      </c>
      <c r="E1161">
        <v>-8.2440519999999995E-14</v>
      </c>
    </row>
    <row r="1162" spans="4:5" x14ac:dyDescent="0.25">
      <c r="D1162">
        <v>1144</v>
      </c>
      <c r="E1162">
        <v>-1.115372E-13</v>
      </c>
    </row>
    <row r="1163" spans="4:5" x14ac:dyDescent="0.25">
      <c r="D1163">
        <v>1145</v>
      </c>
      <c r="E1163">
        <v>3.050769E-14</v>
      </c>
    </row>
    <row r="1164" spans="4:5" x14ac:dyDescent="0.25">
      <c r="D1164">
        <v>1146</v>
      </c>
      <c r="E1164">
        <v>1.302862E-13</v>
      </c>
    </row>
    <row r="1165" spans="4:5" x14ac:dyDescent="0.25">
      <c r="D1165">
        <v>1147</v>
      </c>
      <c r="E1165">
        <v>2.7945120000000002E-14</v>
      </c>
    </row>
    <row r="1166" spans="4:5" x14ac:dyDescent="0.25">
      <c r="D1166">
        <v>1148</v>
      </c>
      <c r="E1166">
        <v>-1.2503129999999999E-13</v>
      </c>
    </row>
    <row r="1167" spans="4:5" x14ac:dyDescent="0.25">
      <c r="D1167">
        <v>1149</v>
      </c>
      <c r="E1167">
        <v>-7.0470999999999998E-14</v>
      </c>
    </row>
    <row r="1168" spans="4:5" x14ac:dyDescent="0.25">
      <c r="D1168">
        <v>1150</v>
      </c>
      <c r="E1168">
        <v>8.4354340000000003E-14</v>
      </c>
    </row>
    <row r="1169" spans="4:5" x14ac:dyDescent="0.25">
      <c r="D1169">
        <v>1151</v>
      </c>
      <c r="E1169">
        <v>1.1987369999999999E-13</v>
      </c>
    </row>
    <row r="1170" spans="4:5" x14ac:dyDescent="0.25">
      <c r="D1170">
        <v>1152</v>
      </c>
      <c r="E1170">
        <v>-3.1870079999999999E-14</v>
      </c>
    </row>
    <row r="1171" spans="4:5" x14ac:dyDescent="0.25">
      <c r="D1171">
        <v>1153</v>
      </c>
      <c r="E1171">
        <v>-1.3255679999999999E-13</v>
      </c>
    </row>
    <row r="1172" spans="4:5" x14ac:dyDescent="0.25">
      <c r="D1172">
        <v>1154</v>
      </c>
      <c r="E1172">
        <v>-2.0516869999999999E-14</v>
      </c>
    </row>
    <row r="1173" spans="4:5" x14ac:dyDescent="0.25">
      <c r="D1173">
        <v>1155</v>
      </c>
      <c r="E1173">
        <v>1.1604600000000001E-13</v>
      </c>
    </row>
    <row r="1174" spans="4:5" x14ac:dyDescent="0.25">
      <c r="D1174">
        <v>1156</v>
      </c>
      <c r="E1174">
        <v>8.1564699999999995E-14</v>
      </c>
    </row>
    <row r="1175" spans="4:5" x14ac:dyDescent="0.25">
      <c r="D1175">
        <v>1157</v>
      </c>
      <c r="E1175">
        <v>-8.5132860000000002E-14</v>
      </c>
    </row>
    <row r="1176" spans="4:5" x14ac:dyDescent="0.25">
      <c r="D1176">
        <v>1158</v>
      </c>
      <c r="E1176">
        <v>-1.047577E-13</v>
      </c>
    </row>
    <row r="1177" spans="4:5" x14ac:dyDescent="0.25">
      <c r="D1177">
        <v>1159</v>
      </c>
      <c r="E1177">
        <v>4.7148249999999999E-14</v>
      </c>
    </row>
    <row r="1178" spans="4:5" x14ac:dyDescent="0.25">
      <c r="D1178">
        <v>1160</v>
      </c>
      <c r="E1178">
        <v>1.2049E-13</v>
      </c>
    </row>
    <row r="1179" spans="4:5" x14ac:dyDescent="0.25">
      <c r="D1179">
        <v>1161</v>
      </c>
      <c r="E1179">
        <v>2.833437E-14</v>
      </c>
    </row>
    <row r="1180" spans="4:5" x14ac:dyDescent="0.25">
      <c r="D1180">
        <v>1162</v>
      </c>
      <c r="E1180">
        <v>-1.1504049999999999E-13</v>
      </c>
    </row>
    <row r="1181" spans="4:5" x14ac:dyDescent="0.25">
      <c r="D1181">
        <v>1163</v>
      </c>
      <c r="E1181">
        <v>-8.0786200000000005E-14</v>
      </c>
    </row>
    <row r="1182" spans="4:5" x14ac:dyDescent="0.25">
      <c r="D1182">
        <v>1164</v>
      </c>
      <c r="E1182">
        <v>9.6583380000000001E-14</v>
      </c>
    </row>
    <row r="1183" spans="4:5" x14ac:dyDescent="0.25">
      <c r="D1183">
        <v>1165</v>
      </c>
      <c r="E1183">
        <v>1.070608E-13</v>
      </c>
    </row>
    <row r="1184" spans="4:5" x14ac:dyDescent="0.25">
      <c r="D1184">
        <v>1166</v>
      </c>
      <c r="E1184">
        <v>-3.1059139999999999E-14</v>
      </c>
    </row>
    <row r="1185" spans="4:5" x14ac:dyDescent="0.25">
      <c r="D1185">
        <v>1167</v>
      </c>
      <c r="E1185">
        <v>-1.2983209999999999E-13</v>
      </c>
    </row>
    <row r="1186" spans="4:5" x14ac:dyDescent="0.25">
      <c r="D1186">
        <v>1168</v>
      </c>
      <c r="E1186">
        <v>-9.3258510000000005E-15</v>
      </c>
    </row>
    <row r="1187" spans="4:5" x14ac:dyDescent="0.25">
      <c r="D1187">
        <v>1169</v>
      </c>
      <c r="E1187">
        <v>1.194844E-13</v>
      </c>
    </row>
    <row r="1188" spans="4:5" x14ac:dyDescent="0.25">
      <c r="D1188">
        <v>1170</v>
      </c>
      <c r="E1188">
        <v>7.8515559999999994E-14</v>
      </c>
    </row>
    <row r="1189" spans="4:5" x14ac:dyDescent="0.25">
      <c r="D1189">
        <v>1171</v>
      </c>
      <c r="E1189">
        <v>-8.6819619999999995E-14</v>
      </c>
    </row>
    <row r="1190" spans="4:5" x14ac:dyDescent="0.25">
      <c r="D1190">
        <v>1172</v>
      </c>
      <c r="E1190">
        <v>-1.044009E-13</v>
      </c>
    </row>
    <row r="1191" spans="4:5" x14ac:dyDescent="0.25">
      <c r="D1191">
        <v>1173</v>
      </c>
      <c r="E1191">
        <v>4.377473E-14</v>
      </c>
    </row>
    <row r="1192" spans="4:5" x14ac:dyDescent="0.25">
      <c r="D1192">
        <v>1174</v>
      </c>
      <c r="E1192">
        <v>1.2950770000000001E-13</v>
      </c>
    </row>
    <row r="1193" spans="4:5" x14ac:dyDescent="0.25">
      <c r="D1193">
        <v>1175</v>
      </c>
      <c r="E1193">
        <v>1.9965430000000001E-14</v>
      </c>
    </row>
    <row r="1194" spans="4:5" x14ac:dyDescent="0.25">
      <c r="D1194">
        <v>1176</v>
      </c>
      <c r="E1194">
        <v>-1.257449E-13</v>
      </c>
    </row>
    <row r="1195" spans="4:5" x14ac:dyDescent="0.25">
      <c r="D1195">
        <v>1177</v>
      </c>
      <c r="E1195">
        <v>-6.2037179999999996E-14</v>
      </c>
    </row>
    <row r="1196" spans="4:5" x14ac:dyDescent="0.25">
      <c r="D1196">
        <v>1178</v>
      </c>
      <c r="E1196">
        <v>9.2301589999999999E-14</v>
      </c>
    </row>
    <row r="1197" spans="4:5" x14ac:dyDescent="0.25">
      <c r="D1197">
        <v>1179</v>
      </c>
      <c r="E1197">
        <v>1.113425E-13</v>
      </c>
    </row>
    <row r="1198" spans="4:5" x14ac:dyDescent="0.25">
      <c r="D1198">
        <v>1180</v>
      </c>
      <c r="E1198">
        <v>-4.0141700000000003E-14</v>
      </c>
    </row>
    <row r="1199" spans="4:5" x14ac:dyDescent="0.25">
      <c r="D1199">
        <v>1181</v>
      </c>
      <c r="E1199">
        <v>-1.289887E-13</v>
      </c>
    </row>
    <row r="1200" spans="4:5" x14ac:dyDescent="0.25">
      <c r="D1200">
        <v>1182</v>
      </c>
      <c r="E1200">
        <v>-3.3248699999999999E-15</v>
      </c>
    </row>
    <row r="1201" spans="4:5" x14ac:dyDescent="0.25">
      <c r="D1201">
        <v>1183</v>
      </c>
      <c r="E1201">
        <v>1.2590710000000001E-13</v>
      </c>
    </row>
    <row r="1202" spans="4:5" x14ac:dyDescent="0.25">
      <c r="D1202">
        <v>1184</v>
      </c>
      <c r="E1202">
        <v>5.9701660000000005E-14</v>
      </c>
    </row>
    <row r="1203" spans="4:5" x14ac:dyDescent="0.25">
      <c r="D1203">
        <v>1185</v>
      </c>
      <c r="E1203">
        <v>-9.8237700000000004E-14</v>
      </c>
    </row>
    <row r="1204" spans="4:5" x14ac:dyDescent="0.25">
      <c r="D1204">
        <v>1186</v>
      </c>
      <c r="E1204">
        <v>-9.778358E-14</v>
      </c>
    </row>
    <row r="1205" spans="4:5" x14ac:dyDescent="0.25">
      <c r="D1205">
        <v>1187</v>
      </c>
      <c r="E1205">
        <v>4.5753430000000002E-14</v>
      </c>
    </row>
    <row r="1206" spans="4:5" x14ac:dyDescent="0.25">
      <c r="D1206">
        <v>1188</v>
      </c>
      <c r="E1206">
        <v>1.2821020000000001E-13</v>
      </c>
    </row>
    <row r="1207" spans="4:5" x14ac:dyDescent="0.25">
      <c r="D1207">
        <v>1189</v>
      </c>
      <c r="E1207">
        <v>4.9467500000000002E-15</v>
      </c>
    </row>
    <row r="1208" spans="4:5" x14ac:dyDescent="0.25">
      <c r="D1208">
        <v>1190</v>
      </c>
      <c r="E1208">
        <v>-1.2746409999999999E-13</v>
      </c>
    </row>
    <row r="1209" spans="4:5" x14ac:dyDescent="0.25">
      <c r="D1209">
        <v>1191</v>
      </c>
      <c r="E1209">
        <v>-6.6189209999999997E-14</v>
      </c>
    </row>
    <row r="1210" spans="4:5" x14ac:dyDescent="0.25">
      <c r="D1210">
        <v>1192</v>
      </c>
      <c r="E1210">
        <v>1.105965E-13</v>
      </c>
    </row>
    <row r="1211" spans="4:5" x14ac:dyDescent="0.25">
      <c r="D1211">
        <v>1193</v>
      </c>
      <c r="E1211">
        <v>1.154946E-13</v>
      </c>
    </row>
    <row r="1212" spans="4:5" x14ac:dyDescent="0.25">
      <c r="D1212">
        <v>1194</v>
      </c>
      <c r="E1212">
        <v>-4.0563390000000001E-14</v>
      </c>
    </row>
    <row r="1213" spans="4:5" x14ac:dyDescent="0.25">
      <c r="D1213">
        <v>1195</v>
      </c>
      <c r="E1213">
        <v>-1.279831E-13</v>
      </c>
    </row>
    <row r="1214" spans="4:5" x14ac:dyDescent="0.25">
      <c r="D1214">
        <v>1196</v>
      </c>
      <c r="E1214">
        <v>-6.4388919999999996E-15</v>
      </c>
    </row>
    <row r="1215" spans="4:5" x14ac:dyDescent="0.25">
      <c r="D1215">
        <v>1197</v>
      </c>
      <c r="E1215">
        <v>1.3378949999999999E-13</v>
      </c>
    </row>
    <row r="1216" spans="4:5" x14ac:dyDescent="0.25">
      <c r="D1216">
        <v>1198</v>
      </c>
      <c r="E1216">
        <v>7.1800940000000002E-14</v>
      </c>
    </row>
    <row r="1217" spans="4:5" x14ac:dyDescent="0.25">
      <c r="D1217">
        <v>1199</v>
      </c>
      <c r="E1217">
        <v>-9.7653829999999997E-14</v>
      </c>
    </row>
    <row r="1218" spans="4:5" x14ac:dyDescent="0.25">
      <c r="D1218">
        <v>1200</v>
      </c>
      <c r="E1218">
        <v>-9.8951339999999996E-14</v>
      </c>
    </row>
    <row r="1219" spans="4:5" x14ac:dyDescent="0.25">
      <c r="D1219">
        <v>1201</v>
      </c>
      <c r="E1219">
        <v>4.6110249999999998E-14</v>
      </c>
    </row>
    <row r="1220" spans="4:5" x14ac:dyDescent="0.25">
      <c r="D1220">
        <v>1202</v>
      </c>
      <c r="E1220">
        <v>1.2535559999999999E-13</v>
      </c>
    </row>
    <row r="1221" spans="4:5" x14ac:dyDescent="0.25">
      <c r="D1221">
        <v>1203</v>
      </c>
      <c r="E1221">
        <v>6.8930200000000001E-15</v>
      </c>
    </row>
    <row r="1222" spans="4:5" x14ac:dyDescent="0.25">
      <c r="D1222">
        <v>1204</v>
      </c>
      <c r="E1222">
        <v>-1.190952E-13</v>
      </c>
    </row>
    <row r="1223" spans="4:5" x14ac:dyDescent="0.25">
      <c r="D1223">
        <v>1205</v>
      </c>
      <c r="E1223">
        <v>-6.1128920000000006E-14</v>
      </c>
    </row>
    <row r="1224" spans="4:5" x14ac:dyDescent="0.25">
      <c r="D1224">
        <v>1206</v>
      </c>
      <c r="E1224">
        <v>9.5253439999999997E-14</v>
      </c>
    </row>
    <row r="1225" spans="4:5" x14ac:dyDescent="0.25">
      <c r="D1225">
        <v>1207</v>
      </c>
      <c r="E1225">
        <v>9.8010640000000002E-14</v>
      </c>
    </row>
    <row r="1226" spans="4:5" x14ac:dyDescent="0.25">
      <c r="D1226">
        <v>1208</v>
      </c>
      <c r="E1226">
        <v>-4.9451339999999999E-14</v>
      </c>
    </row>
    <row r="1227" spans="4:5" x14ac:dyDescent="0.25">
      <c r="D1227">
        <v>1209</v>
      </c>
      <c r="E1227">
        <v>-1.229228E-13</v>
      </c>
    </row>
    <row r="1228" spans="4:5" x14ac:dyDescent="0.25">
      <c r="D1228">
        <v>1210</v>
      </c>
      <c r="E1228">
        <v>2.7734269999999999E-15</v>
      </c>
    </row>
    <row r="1229" spans="4:5" x14ac:dyDescent="0.25">
      <c r="D1229">
        <v>1211</v>
      </c>
      <c r="E1229">
        <v>1.341463E-13</v>
      </c>
    </row>
    <row r="1230" spans="4:5" x14ac:dyDescent="0.25">
      <c r="D1230">
        <v>1212</v>
      </c>
      <c r="E1230">
        <v>6.1680370000000005E-14</v>
      </c>
    </row>
    <row r="1231" spans="4:5" x14ac:dyDescent="0.25">
      <c r="D1231">
        <v>1213</v>
      </c>
      <c r="E1231">
        <v>-9.5642679999999994E-14</v>
      </c>
    </row>
    <row r="1232" spans="4:5" x14ac:dyDescent="0.25">
      <c r="D1232">
        <v>1214</v>
      </c>
      <c r="E1232">
        <v>-1.000866E-13</v>
      </c>
    </row>
    <row r="1233" spans="4:5" x14ac:dyDescent="0.25">
      <c r="D1233">
        <v>1215</v>
      </c>
      <c r="E1233">
        <v>6.6481150000000005E-14</v>
      </c>
    </row>
    <row r="1234" spans="4:5" x14ac:dyDescent="0.25">
      <c r="D1234">
        <v>1216</v>
      </c>
      <c r="E1234">
        <v>1.2762629999999999E-13</v>
      </c>
    </row>
    <row r="1235" spans="4:5" x14ac:dyDescent="0.25">
      <c r="D1235">
        <v>1217</v>
      </c>
      <c r="E1235">
        <v>-3.4221830000000002E-15</v>
      </c>
    </row>
    <row r="1236" spans="4:5" x14ac:dyDescent="0.25">
      <c r="D1236">
        <v>1218</v>
      </c>
      <c r="E1236">
        <v>-1.245447E-13</v>
      </c>
    </row>
    <row r="1237" spans="4:5" x14ac:dyDescent="0.25">
      <c r="D1237">
        <v>1219</v>
      </c>
      <c r="E1237">
        <v>-6.3107630000000006E-14</v>
      </c>
    </row>
    <row r="1238" spans="4:5" x14ac:dyDescent="0.25">
      <c r="D1238">
        <v>1220</v>
      </c>
      <c r="E1238">
        <v>1.099802E-13</v>
      </c>
    </row>
    <row r="1239" spans="4:5" x14ac:dyDescent="0.25">
      <c r="D1239">
        <v>1221</v>
      </c>
      <c r="E1239">
        <v>1.002813E-13</v>
      </c>
    </row>
    <row r="1240" spans="4:5" x14ac:dyDescent="0.25">
      <c r="D1240">
        <v>1222</v>
      </c>
      <c r="E1240">
        <v>-5.9117789999999999E-14</v>
      </c>
    </row>
    <row r="1241" spans="4:5" x14ac:dyDescent="0.25">
      <c r="D1241">
        <v>1223</v>
      </c>
      <c r="E1241">
        <v>-1.206197E-13</v>
      </c>
    </row>
    <row r="1242" spans="4:5" x14ac:dyDescent="0.25">
      <c r="D1242">
        <v>1224</v>
      </c>
      <c r="E1242">
        <v>2.740988E-15</v>
      </c>
    </row>
    <row r="1243" spans="4:5" x14ac:dyDescent="0.25">
      <c r="D1243">
        <v>1225</v>
      </c>
      <c r="E1243">
        <v>1.2639369999999999E-13</v>
      </c>
    </row>
    <row r="1244" spans="4:5" x14ac:dyDescent="0.25">
      <c r="D1244">
        <v>1226</v>
      </c>
      <c r="E1244">
        <v>5.1559790000000003E-14</v>
      </c>
    </row>
    <row r="1245" spans="4:5" x14ac:dyDescent="0.25">
      <c r="D1245">
        <v>1227</v>
      </c>
      <c r="E1245">
        <v>-9.9697399999999995E-14</v>
      </c>
    </row>
    <row r="1246" spans="4:5" x14ac:dyDescent="0.25">
      <c r="D1246">
        <v>1228</v>
      </c>
      <c r="E1246">
        <v>-9.3469360000000006E-14</v>
      </c>
    </row>
    <row r="1247" spans="4:5" x14ac:dyDescent="0.25">
      <c r="D1247">
        <v>1229</v>
      </c>
      <c r="E1247">
        <v>6.6902850000000002E-14</v>
      </c>
    </row>
    <row r="1248" spans="4:5" x14ac:dyDescent="0.25">
      <c r="D1248">
        <v>1230</v>
      </c>
      <c r="E1248">
        <v>1.1860860000000001E-13</v>
      </c>
    </row>
    <row r="1249" spans="4:5" x14ac:dyDescent="0.25">
      <c r="D1249">
        <v>1231</v>
      </c>
      <c r="E1249">
        <v>-1.7305539999999999E-14</v>
      </c>
    </row>
    <row r="1250" spans="4:5" x14ac:dyDescent="0.25">
      <c r="D1250">
        <v>1232</v>
      </c>
      <c r="E1250">
        <v>-1.2087930000000001E-13</v>
      </c>
    </row>
    <row r="1251" spans="4:5" x14ac:dyDescent="0.25">
      <c r="D1251">
        <v>1233</v>
      </c>
      <c r="E1251">
        <v>-3.7611569999999998E-14</v>
      </c>
    </row>
    <row r="1252" spans="4:5" x14ac:dyDescent="0.25">
      <c r="D1252">
        <v>1234</v>
      </c>
      <c r="E1252">
        <v>1.09299E-13</v>
      </c>
    </row>
    <row r="1253" spans="4:5" x14ac:dyDescent="0.25">
      <c r="D1253">
        <v>1235</v>
      </c>
      <c r="E1253">
        <v>9.3631540000000001E-14</v>
      </c>
    </row>
    <row r="1254" spans="4:5" x14ac:dyDescent="0.25">
      <c r="D1254">
        <v>1236</v>
      </c>
      <c r="E1254">
        <v>-5.671739E-14</v>
      </c>
    </row>
    <row r="1255" spans="4:5" x14ac:dyDescent="0.25">
      <c r="D1255">
        <v>1237</v>
      </c>
      <c r="E1255">
        <v>-1.205873E-13</v>
      </c>
    </row>
    <row r="1256" spans="4:5" x14ac:dyDescent="0.25">
      <c r="D1256">
        <v>1238</v>
      </c>
      <c r="E1256">
        <v>1.70136E-14</v>
      </c>
    </row>
    <row r="1257" spans="4:5" x14ac:dyDescent="0.25">
      <c r="D1257">
        <v>1239</v>
      </c>
      <c r="E1257">
        <v>1.2662069999999999E-13</v>
      </c>
    </row>
    <row r="1258" spans="4:5" x14ac:dyDescent="0.25">
      <c r="D1258">
        <v>1240</v>
      </c>
      <c r="E1258">
        <v>4.8121390000000003E-14</v>
      </c>
    </row>
    <row r="1259" spans="4:5" x14ac:dyDescent="0.25">
      <c r="D1259">
        <v>1241</v>
      </c>
      <c r="E1259">
        <v>-1.097207E-13</v>
      </c>
    </row>
    <row r="1260" spans="4:5" x14ac:dyDescent="0.25">
      <c r="D1260">
        <v>1242</v>
      </c>
      <c r="E1260">
        <v>-8.5878920000000001E-14</v>
      </c>
    </row>
    <row r="1261" spans="4:5" x14ac:dyDescent="0.25">
      <c r="D1261">
        <v>1243</v>
      </c>
      <c r="E1261">
        <v>7.0665619999999997E-14</v>
      </c>
    </row>
    <row r="1262" spans="4:5" x14ac:dyDescent="0.25">
      <c r="D1262">
        <v>1244</v>
      </c>
      <c r="E1262">
        <v>1.2156039999999999E-13</v>
      </c>
    </row>
    <row r="1263" spans="4:5" x14ac:dyDescent="0.25">
      <c r="D1263">
        <v>1245</v>
      </c>
      <c r="E1263">
        <v>-1.4775399999999999E-14</v>
      </c>
    </row>
    <row r="1264" spans="4:5" x14ac:dyDescent="0.25">
      <c r="D1264">
        <v>1246</v>
      </c>
      <c r="E1264">
        <v>-1.256476E-13</v>
      </c>
    </row>
    <row r="1265" spans="4:5" x14ac:dyDescent="0.25">
      <c r="D1265">
        <v>1247</v>
      </c>
      <c r="E1265">
        <v>-3.9103700000000002E-14</v>
      </c>
    </row>
    <row r="1266" spans="4:5" x14ac:dyDescent="0.25">
      <c r="D1266">
        <v>1248</v>
      </c>
      <c r="E1266">
        <v>1.124454E-13</v>
      </c>
    </row>
    <row r="1267" spans="4:5" x14ac:dyDescent="0.25">
      <c r="D1267">
        <v>1249</v>
      </c>
      <c r="E1267">
        <v>9.7329449999999998E-14</v>
      </c>
    </row>
    <row r="1268" spans="4:5" x14ac:dyDescent="0.25">
      <c r="D1268">
        <v>1250</v>
      </c>
      <c r="E1268">
        <v>-6.1291109999999999E-14</v>
      </c>
    </row>
    <row r="1269" spans="4:5" x14ac:dyDescent="0.25">
      <c r="D1269">
        <v>1251</v>
      </c>
      <c r="E1269">
        <v>-1.2720460000000001E-13</v>
      </c>
    </row>
    <row r="1270" spans="4:5" x14ac:dyDescent="0.25">
      <c r="D1270">
        <v>1252</v>
      </c>
      <c r="E1270">
        <v>2.2171189999999999E-14</v>
      </c>
    </row>
    <row r="1271" spans="4:5" x14ac:dyDescent="0.25">
      <c r="D1271">
        <v>1253</v>
      </c>
      <c r="E1271">
        <v>1.2892379999999999E-13</v>
      </c>
    </row>
    <row r="1272" spans="4:5" x14ac:dyDescent="0.25">
      <c r="D1272">
        <v>1254</v>
      </c>
      <c r="E1272">
        <v>2.7718049999999998E-14</v>
      </c>
    </row>
    <row r="1273" spans="4:5" x14ac:dyDescent="0.25">
      <c r="D1273">
        <v>1255</v>
      </c>
      <c r="E1273">
        <v>-1.116669E-13</v>
      </c>
    </row>
    <row r="1274" spans="4:5" x14ac:dyDescent="0.25">
      <c r="D1274">
        <v>1256</v>
      </c>
      <c r="E1274">
        <v>-7.6147599999999999E-14</v>
      </c>
    </row>
    <row r="1275" spans="4:5" x14ac:dyDescent="0.25">
      <c r="D1275">
        <v>1257</v>
      </c>
      <c r="E1275">
        <v>7.0665619999999997E-14</v>
      </c>
    </row>
    <row r="1276" spans="4:5" x14ac:dyDescent="0.25">
      <c r="D1276">
        <v>1258</v>
      </c>
      <c r="E1276">
        <v>1.242852E-13</v>
      </c>
    </row>
    <row r="1277" spans="4:5" x14ac:dyDescent="0.25">
      <c r="D1277">
        <v>1259</v>
      </c>
      <c r="E1277">
        <v>-1.4321270000000001E-14</v>
      </c>
    </row>
    <row r="1278" spans="4:5" x14ac:dyDescent="0.25">
      <c r="D1278">
        <v>1260</v>
      </c>
      <c r="E1278">
        <v>-1.316486E-13</v>
      </c>
    </row>
    <row r="1279" spans="4:5" x14ac:dyDescent="0.25">
      <c r="D1279">
        <v>1261</v>
      </c>
      <c r="E1279">
        <v>-3.440023E-14</v>
      </c>
    </row>
    <row r="1280" spans="4:5" x14ac:dyDescent="0.25">
      <c r="D1280">
        <v>1262</v>
      </c>
      <c r="E1280">
        <v>1.2331210000000001E-13</v>
      </c>
    </row>
    <row r="1281" spans="4:5" x14ac:dyDescent="0.25">
      <c r="D1281">
        <v>1263</v>
      </c>
      <c r="E1281">
        <v>9.8529639999999999E-14</v>
      </c>
    </row>
    <row r="1282" spans="4:5" x14ac:dyDescent="0.25">
      <c r="D1282">
        <v>1264</v>
      </c>
      <c r="E1282">
        <v>-7.6634160000000006E-14</v>
      </c>
    </row>
    <row r="1283" spans="4:5" x14ac:dyDescent="0.25">
      <c r="D1283">
        <v>1265</v>
      </c>
      <c r="E1283">
        <v>-1.1075869999999999E-13</v>
      </c>
    </row>
    <row r="1284" spans="4:5" x14ac:dyDescent="0.25">
      <c r="D1284">
        <v>1266</v>
      </c>
      <c r="E1284">
        <v>2.8950690000000001E-14</v>
      </c>
    </row>
    <row r="1285" spans="4:5" x14ac:dyDescent="0.25">
      <c r="D1285">
        <v>1267</v>
      </c>
      <c r="E1285">
        <v>1.2246869999999999E-13</v>
      </c>
    </row>
    <row r="1286" spans="4:5" x14ac:dyDescent="0.25">
      <c r="D1286">
        <v>1268</v>
      </c>
      <c r="E1286">
        <v>3.8714440000000002E-14</v>
      </c>
    </row>
    <row r="1287" spans="4:5" x14ac:dyDescent="0.25">
      <c r="D1287">
        <v>1269</v>
      </c>
      <c r="E1287">
        <v>-1.1993859999999999E-13</v>
      </c>
    </row>
    <row r="1288" spans="4:5" x14ac:dyDescent="0.25">
      <c r="D1288">
        <v>1270</v>
      </c>
      <c r="E1288">
        <v>-7.8742619999999996E-14</v>
      </c>
    </row>
    <row r="1289" spans="4:5" x14ac:dyDescent="0.25">
      <c r="D1289">
        <v>1271</v>
      </c>
      <c r="E1289">
        <v>7.7282920000000004E-14</v>
      </c>
    </row>
    <row r="1290" spans="4:5" x14ac:dyDescent="0.25">
      <c r="D1290">
        <v>1272</v>
      </c>
      <c r="E1290">
        <v>1.2597200000000001E-13</v>
      </c>
    </row>
    <row r="1291" spans="4:5" x14ac:dyDescent="0.25">
      <c r="D1291">
        <v>1273</v>
      </c>
      <c r="E1291">
        <v>-2.9502130000000002E-14</v>
      </c>
    </row>
    <row r="1292" spans="4:5" x14ac:dyDescent="0.25">
      <c r="D1292">
        <v>1274</v>
      </c>
      <c r="E1292">
        <v>-1.1964660000000001E-13</v>
      </c>
    </row>
    <row r="1293" spans="4:5" x14ac:dyDescent="0.25">
      <c r="D1293">
        <v>1275</v>
      </c>
      <c r="E1293">
        <v>-4.383961E-14</v>
      </c>
    </row>
    <row r="1294" spans="4:5" x14ac:dyDescent="0.25">
      <c r="D1294">
        <v>1276</v>
      </c>
      <c r="E1294">
        <v>1.17895E-13</v>
      </c>
    </row>
    <row r="1295" spans="4:5" x14ac:dyDescent="0.25">
      <c r="D1295">
        <v>1277</v>
      </c>
      <c r="E1295">
        <v>8.7371059999999996E-14</v>
      </c>
    </row>
    <row r="1296" spans="4:5" x14ac:dyDescent="0.25">
      <c r="D1296">
        <v>1278</v>
      </c>
      <c r="E1296">
        <v>-8.6008670000000004E-14</v>
      </c>
    </row>
    <row r="1297" spans="4:5" x14ac:dyDescent="0.25">
      <c r="D1297">
        <v>1279</v>
      </c>
      <c r="E1297">
        <v>-1.086178E-13</v>
      </c>
    </row>
    <row r="1298" spans="4:5" x14ac:dyDescent="0.25">
      <c r="D1298">
        <v>1280</v>
      </c>
      <c r="E1298">
        <v>2.5966410000000001E-14</v>
      </c>
    </row>
    <row r="1299" spans="4:5" x14ac:dyDescent="0.25">
      <c r="D1299">
        <v>1281</v>
      </c>
      <c r="E1299">
        <v>1.3411379999999999E-13</v>
      </c>
    </row>
    <row r="1300" spans="4:5" x14ac:dyDescent="0.25">
      <c r="D1300">
        <v>1282</v>
      </c>
      <c r="E1300">
        <v>3.8649560000000002E-14</v>
      </c>
    </row>
    <row r="1301" spans="4:5" x14ac:dyDescent="0.25">
      <c r="D1301">
        <v>1283</v>
      </c>
      <c r="E1301">
        <v>-1.045306E-13</v>
      </c>
    </row>
    <row r="1302" spans="4:5" x14ac:dyDescent="0.25">
      <c r="D1302">
        <v>1284</v>
      </c>
      <c r="E1302">
        <v>-8.020232E-14</v>
      </c>
    </row>
    <row r="1303" spans="4:5" x14ac:dyDescent="0.25">
      <c r="D1303">
        <v>1285</v>
      </c>
      <c r="E1303">
        <v>7.8775059999999999E-14</v>
      </c>
    </row>
    <row r="1304" spans="4:5" x14ac:dyDescent="0.25">
      <c r="D1304">
        <v>1286</v>
      </c>
      <c r="E1304">
        <v>1.165326E-13</v>
      </c>
    </row>
    <row r="1305" spans="4:5" x14ac:dyDescent="0.25">
      <c r="D1305">
        <v>1287</v>
      </c>
      <c r="E1305">
        <v>-2.2560450000000002E-14</v>
      </c>
    </row>
    <row r="1306" spans="4:5" x14ac:dyDescent="0.25">
      <c r="D1306">
        <v>1288</v>
      </c>
      <c r="E1306">
        <v>-1.2830750000000001E-13</v>
      </c>
    </row>
    <row r="1307" spans="4:5" x14ac:dyDescent="0.25">
      <c r="D1307">
        <v>1289</v>
      </c>
      <c r="E1307">
        <v>-2.9761630000000001E-14</v>
      </c>
    </row>
    <row r="1308" spans="4:5" x14ac:dyDescent="0.25">
      <c r="D1308">
        <v>1290</v>
      </c>
      <c r="E1308">
        <v>1.154297E-13</v>
      </c>
    </row>
    <row r="1309" spans="4:5" x14ac:dyDescent="0.25">
      <c r="D1309">
        <v>1291</v>
      </c>
      <c r="E1309">
        <v>8.1272759999999999E-14</v>
      </c>
    </row>
    <row r="1310" spans="4:5" x14ac:dyDescent="0.25">
      <c r="D1310">
        <v>1292</v>
      </c>
      <c r="E1310">
        <v>-8.0429370000000004E-14</v>
      </c>
    </row>
    <row r="1311" spans="4:5" x14ac:dyDescent="0.25">
      <c r="D1311">
        <v>1293</v>
      </c>
      <c r="E1311">
        <v>-1.1468360000000001E-13</v>
      </c>
    </row>
    <row r="1312" spans="4:5" x14ac:dyDescent="0.25">
      <c r="D1312">
        <v>1294</v>
      </c>
      <c r="E1312">
        <v>3.7222309999999999E-14</v>
      </c>
    </row>
    <row r="1313" spans="4:5" x14ac:dyDescent="0.25">
      <c r="D1313">
        <v>1295</v>
      </c>
      <c r="E1313">
        <v>1.39239E-13</v>
      </c>
    </row>
    <row r="1314" spans="4:5" x14ac:dyDescent="0.25">
      <c r="D1314">
        <v>1296</v>
      </c>
      <c r="E1314">
        <v>3.1643019999999997E-14</v>
      </c>
    </row>
    <row r="1315" spans="4:5" x14ac:dyDescent="0.25">
      <c r="D1315">
        <v>1297</v>
      </c>
      <c r="E1315">
        <v>-1.094936E-13</v>
      </c>
    </row>
    <row r="1316" spans="4:5" x14ac:dyDescent="0.25">
      <c r="D1316">
        <v>1298</v>
      </c>
      <c r="E1316">
        <v>-6.9432979999999994E-14</v>
      </c>
    </row>
    <row r="1317" spans="4:5" x14ac:dyDescent="0.25">
      <c r="D1317">
        <v>1299</v>
      </c>
      <c r="E1317">
        <v>8.4808460000000006E-14</v>
      </c>
    </row>
    <row r="1318" spans="4:5" x14ac:dyDescent="0.25">
      <c r="D1318">
        <v>1300</v>
      </c>
      <c r="E1318">
        <v>1.270424E-13</v>
      </c>
    </row>
    <row r="1319" spans="4:5" x14ac:dyDescent="0.25">
      <c r="D1319">
        <v>1301</v>
      </c>
      <c r="E1319">
        <v>-3.2389090000000001E-14</v>
      </c>
    </row>
    <row r="1320" spans="4:5" x14ac:dyDescent="0.25">
      <c r="D1320">
        <v>1302</v>
      </c>
      <c r="E1320">
        <v>-1.2470690000000001E-13</v>
      </c>
    </row>
    <row r="1321" spans="4:5" x14ac:dyDescent="0.25">
      <c r="D1321">
        <v>1303</v>
      </c>
      <c r="E1321">
        <v>-1.77921E-14</v>
      </c>
    </row>
    <row r="1322" spans="4:5" x14ac:dyDescent="0.25">
      <c r="D1322">
        <v>1304</v>
      </c>
      <c r="E1322">
        <v>1.245771E-13</v>
      </c>
    </row>
    <row r="1323" spans="4:5" x14ac:dyDescent="0.25">
      <c r="D1323">
        <v>1305</v>
      </c>
      <c r="E1323">
        <v>7.6828790000000003E-14</v>
      </c>
    </row>
    <row r="1324" spans="4:5" x14ac:dyDescent="0.25">
      <c r="D1324">
        <v>1306</v>
      </c>
      <c r="E1324">
        <v>-8.3024399999999999E-14</v>
      </c>
    </row>
    <row r="1325" spans="4:5" x14ac:dyDescent="0.25">
      <c r="D1325">
        <v>1307</v>
      </c>
      <c r="E1325">
        <v>-1.0161119999999999E-13</v>
      </c>
    </row>
    <row r="1326" spans="4:5" x14ac:dyDescent="0.25">
      <c r="D1326">
        <v>1308</v>
      </c>
      <c r="E1326">
        <v>3.3881219999999998E-14</v>
      </c>
    </row>
    <row r="1327" spans="4:5" x14ac:dyDescent="0.25">
      <c r="D1327">
        <v>1309</v>
      </c>
      <c r="E1327">
        <v>1.257449E-13</v>
      </c>
    </row>
    <row r="1328" spans="4:5" x14ac:dyDescent="0.25">
      <c r="D1328">
        <v>1310</v>
      </c>
      <c r="E1328">
        <v>2.2528010000000001E-14</v>
      </c>
    </row>
    <row r="1329" spans="4:5" x14ac:dyDescent="0.25">
      <c r="D1329">
        <v>1311</v>
      </c>
      <c r="E1329">
        <v>-1.165002E-13</v>
      </c>
    </row>
    <row r="1330" spans="4:5" x14ac:dyDescent="0.25">
      <c r="D1330">
        <v>1312</v>
      </c>
      <c r="E1330">
        <v>-6.9497860000000001E-14</v>
      </c>
    </row>
    <row r="1331" spans="4:5" x14ac:dyDescent="0.25">
      <c r="D1331">
        <v>1313</v>
      </c>
      <c r="E1331">
        <v>9.1652839999999999E-14</v>
      </c>
    </row>
    <row r="1332" spans="4:5" x14ac:dyDescent="0.25">
      <c r="D1332">
        <v>1314</v>
      </c>
      <c r="E1332">
        <v>1.205549E-13</v>
      </c>
    </row>
    <row r="1333" spans="4:5" x14ac:dyDescent="0.25">
      <c r="D1333">
        <v>1315</v>
      </c>
      <c r="E1333">
        <v>-3.3719040000000003E-14</v>
      </c>
    </row>
    <row r="1334" spans="4:5" x14ac:dyDescent="0.25">
      <c r="D1334">
        <v>1316</v>
      </c>
      <c r="E1334">
        <v>-1.2603680000000001E-13</v>
      </c>
    </row>
    <row r="1335" spans="4:5" x14ac:dyDescent="0.25">
      <c r="D1335">
        <v>1317</v>
      </c>
      <c r="E1335">
        <v>-8.2554059999999997E-15</v>
      </c>
    </row>
    <row r="1336" spans="4:5" x14ac:dyDescent="0.25">
      <c r="D1336">
        <v>1318</v>
      </c>
      <c r="E1336">
        <v>1.181869E-13</v>
      </c>
    </row>
    <row r="1337" spans="4:5" x14ac:dyDescent="0.25">
      <c r="D1337">
        <v>1319</v>
      </c>
      <c r="E1337">
        <v>7.2352380000000003E-14</v>
      </c>
    </row>
    <row r="1338" spans="4:5" x14ac:dyDescent="0.25">
      <c r="D1338">
        <v>1320</v>
      </c>
      <c r="E1338">
        <v>-9.0582400000000001E-14</v>
      </c>
    </row>
    <row r="1339" spans="4:5" x14ac:dyDescent="0.25">
      <c r="D1339">
        <v>1321</v>
      </c>
      <c r="E1339">
        <v>-1.026168E-13</v>
      </c>
    </row>
    <row r="1340" spans="4:5" x14ac:dyDescent="0.25">
      <c r="D1340">
        <v>1322</v>
      </c>
      <c r="E1340">
        <v>4.5104680000000001E-14</v>
      </c>
    </row>
    <row r="1341" spans="4:5" x14ac:dyDescent="0.25">
      <c r="D1341">
        <v>1323</v>
      </c>
      <c r="E1341">
        <v>1.3220000000000001E-13</v>
      </c>
    </row>
    <row r="1342" spans="4:5" x14ac:dyDescent="0.25">
      <c r="D1342">
        <v>1324</v>
      </c>
      <c r="E1342">
        <v>1.798673E-14</v>
      </c>
    </row>
    <row r="1343" spans="4:5" x14ac:dyDescent="0.25">
      <c r="D1343">
        <v>1325</v>
      </c>
      <c r="E1343">
        <v>-1.240906E-13</v>
      </c>
    </row>
    <row r="1344" spans="4:5" x14ac:dyDescent="0.25">
      <c r="D1344">
        <v>1326</v>
      </c>
      <c r="E1344">
        <v>-6.2556179999999994E-14</v>
      </c>
    </row>
    <row r="1345" spans="4:5" x14ac:dyDescent="0.25">
      <c r="D1345">
        <v>1327</v>
      </c>
      <c r="E1345">
        <v>9.8821579999999995E-14</v>
      </c>
    </row>
    <row r="1346" spans="4:5" x14ac:dyDescent="0.25">
      <c r="D1346">
        <v>1328</v>
      </c>
      <c r="E1346">
        <v>1.136456E-13</v>
      </c>
    </row>
    <row r="1347" spans="4:5" x14ac:dyDescent="0.25">
      <c r="D1347">
        <v>1329</v>
      </c>
      <c r="E1347">
        <v>-4.8899899999999998E-14</v>
      </c>
    </row>
    <row r="1348" spans="4:5" x14ac:dyDescent="0.25">
      <c r="D1348">
        <v>1330</v>
      </c>
      <c r="E1348">
        <v>-1.268802E-13</v>
      </c>
    </row>
    <row r="1349" spans="4:5" x14ac:dyDescent="0.25">
      <c r="D1349">
        <v>1331</v>
      </c>
      <c r="E1349">
        <v>-6.5686469999999997E-15</v>
      </c>
    </row>
    <row r="1350" spans="4:5" x14ac:dyDescent="0.25">
      <c r="D1350">
        <v>1332</v>
      </c>
      <c r="E1350">
        <v>1.258422E-13</v>
      </c>
    </row>
    <row r="1351" spans="4:5" x14ac:dyDescent="0.25">
      <c r="D1351">
        <v>1333</v>
      </c>
      <c r="E1351">
        <v>7.3909389999999994E-14</v>
      </c>
    </row>
    <row r="1352" spans="4:5" x14ac:dyDescent="0.25">
      <c r="D1352">
        <v>1334</v>
      </c>
      <c r="E1352">
        <v>-8.9090260000000006E-14</v>
      </c>
    </row>
    <row r="1353" spans="4:5" x14ac:dyDescent="0.25">
      <c r="D1353">
        <v>1335</v>
      </c>
      <c r="E1353">
        <v>-1.0576329999999999E-13</v>
      </c>
    </row>
    <row r="1354" spans="4:5" x14ac:dyDescent="0.25">
      <c r="D1354">
        <v>1336</v>
      </c>
      <c r="E1354">
        <v>4.682387E-14</v>
      </c>
    </row>
    <row r="1355" spans="4:5" x14ac:dyDescent="0.25">
      <c r="D1355">
        <v>1337</v>
      </c>
      <c r="E1355">
        <v>1.154621E-13</v>
      </c>
    </row>
    <row r="1356" spans="4:5" x14ac:dyDescent="0.25">
      <c r="D1356">
        <v>1338</v>
      </c>
      <c r="E1356">
        <v>2.281995E-14</v>
      </c>
    </row>
    <row r="1357" spans="4:5" x14ac:dyDescent="0.25">
      <c r="D1357">
        <v>1339</v>
      </c>
      <c r="E1357">
        <v>-1.1536479999999999E-13</v>
      </c>
    </row>
    <row r="1358" spans="4:5" x14ac:dyDescent="0.25">
      <c r="D1358">
        <v>1340</v>
      </c>
      <c r="E1358">
        <v>-5.5095500000000002E-14</v>
      </c>
    </row>
    <row r="1359" spans="4:5" x14ac:dyDescent="0.25">
      <c r="D1359">
        <v>1341</v>
      </c>
      <c r="E1359">
        <v>9.2820599999999995E-14</v>
      </c>
    </row>
    <row r="1360" spans="4:5" x14ac:dyDescent="0.25">
      <c r="D1360">
        <v>1342</v>
      </c>
      <c r="E1360">
        <v>1.083258E-13</v>
      </c>
    </row>
    <row r="1361" spans="4:5" x14ac:dyDescent="0.25">
      <c r="D1361">
        <v>1343</v>
      </c>
      <c r="E1361">
        <v>-4.5883190000000002E-14</v>
      </c>
    </row>
    <row r="1362" spans="4:5" x14ac:dyDescent="0.25">
      <c r="D1362">
        <v>1344</v>
      </c>
      <c r="E1362">
        <v>-1.2739920000000001E-13</v>
      </c>
    </row>
    <row r="1363" spans="4:5" x14ac:dyDescent="0.25">
      <c r="D1363">
        <v>1345</v>
      </c>
      <c r="E1363">
        <v>-2.8707400000000002E-15</v>
      </c>
    </row>
    <row r="1364" spans="4:5" x14ac:dyDescent="0.25">
      <c r="D1364">
        <v>1346</v>
      </c>
      <c r="E1364">
        <v>1.2334450000000001E-13</v>
      </c>
    </row>
    <row r="1365" spans="4:5" x14ac:dyDescent="0.25">
      <c r="D1365">
        <v>1347</v>
      </c>
      <c r="E1365">
        <v>6.3399570000000002E-14</v>
      </c>
    </row>
    <row r="1366" spans="4:5" x14ac:dyDescent="0.25">
      <c r="D1366">
        <v>1348</v>
      </c>
      <c r="E1366">
        <v>-8.8765879999999994E-14</v>
      </c>
    </row>
    <row r="1367" spans="4:5" x14ac:dyDescent="0.25">
      <c r="D1367">
        <v>1349</v>
      </c>
      <c r="E1367">
        <v>-1.001191E-13</v>
      </c>
    </row>
    <row r="1368" spans="4:5" x14ac:dyDescent="0.25">
      <c r="D1368">
        <v>1350</v>
      </c>
      <c r="E1368">
        <v>5.3408740000000003E-14</v>
      </c>
    </row>
    <row r="1369" spans="4:5" x14ac:dyDescent="0.25">
      <c r="D1369">
        <v>1351</v>
      </c>
      <c r="E1369">
        <v>1.2756139999999999E-13</v>
      </c>
    </row>
    <row r="1370" spans="4:5" x14ac:dyDescent="0.25">
      <c r="D1370">
        <v>1352</v>
      </c>
      <c r="E1370">
        <v>3.6816819999999999E-15</v>
      </c>
    </row>
    <row r="1371" spans="4:5" x14ac:dyDescent="0.25">
      <c r="D1371">
        <v>1353</v>
      </c>
      <c r="E1371">
        <v>-1.2830750000000001E-13</v>
      </c>
    </row>
    <row r="1372" spans="4:5" x14ac:dyDescent="0.25">
      <c r="D1372">
        <v>1354</v>
      </c>
      <c r="E1372">
        <v>-5.846903E-14</v>
      </c>
    </row>
    <row r="1373" spans="4:5" x14ac:dyDescent="0.25">
      <c r="D1373">
        <v>1355</v>
      </c>
      <c r="E1373">
        <v>1.044009E-13</v>
      </c>
    </row>
    <row r="1374" spans="4:5" x14ac:dyDescent="0.25">
      <c r="D1374">
        <v>1356</v>
      </c>
      <c r="E1374">
        <v>1.014166E-13</v>
      </c>
    </row>
    <row r="1375" spans="4:5" x14ac:dyDescent="0.25">
      <c r="D1375">
        <v>1357</v>
      </c>
      <c r="E1375">
        <v>-5.4479189999999999E-14</v>
      </c>
    </row>
    <row r="1376" spans="4:5" x14ac:dyDescent="0.25">
      <c r="D1376">
        <v>1358</v>
      </c>
      <c r="E1376">
        <v>-1.1890049999999999E-13</v>
      </c>
    </row>
    <row r="1377" spans="4:5" x14ac:dyDescent="0.25">
      <c r="D1377">
        <v>1359</v>
      </c>
      <c r="E1377">
        <v>2.027357E-15</v>
      </c>
    </row>
    <row r="1378" spans="4:5" x14ac:dyDescent="0.25">
      <c r="D1378">
        <v>1360</v>
      </c>
      <c r="E1378">
        <v>1.269451E-13</v>
      </c>
    </row>
    <row r="1379" spans="4:5" x14ac:dyDescent="0.25">
      <c r="D1379">
        <v>1361</v>
      </c>
      <c r="E1379">
        <v>5.2435609999999997E-14</v>
      </c>
    </row>
    <row r="1380" spans="4:5" x14ac:dyDescent="0.25">
      <c r="D1380">
        <v>1362</v>
      </c>
      <c r="E1380">
        <v>-1.006057E-13</v>
      </c>
    </row>
    <row r="1381" spans="4:5" x14ac:dyDescent="0.25">
      <c r="D1381">
        <v>1363</v>
      </c>
      <c r="E1381">
        <v>-9.3988350000000006E-14</v>
      </c>
    </row>
    <row r="1382" spans="4:5" x14ac:dyDescent="0.25">
      <c r="D1382">
        <v>1364</v>
      </c>
      <c r="E1382">
        <v>6.8524730000000001E-14</v>
      </c>
    </row>
    <row r="1383" spans="4:5" x14ac:dyDescent="0.25">
      <c r="D1383">
        <v>1365</v>
      </c>
      <c r="E1383">
        <v>1.2830750000000001E-13</v>
      </c>
    </row>
    <row r="1384" spans="4:5" x14ac:dyDescent="0.25">
      <c r="D1384">
        <v>1366</v>
      </c>
      <c r="E1384">
        <v>-6.4064530000000001E-15</v>
      </c>
    </row>
    <row r="1385" spans="4:5" x14ac:dyDescent="0.25">
      <c r="D1385">
        <v>1367</v>
      </c>
      <c r="E1385">
        <v>-1.231499E-13</v>
      </c>
    </row>
    <row r="1386" spans="4:5" x14ac:dyDescent="0.25">
      <c r="D1386">
        <v>1368</v>
      </c>
      <c r="E1386">
        <v>-4.831602E-14</v>
      </c>
    </row>
    <row r="1387" spans="4:5" x14ac:dyDescent="0.25">
      <c r="D1387">
        <v>1369</v>
      </c>
      <c r="E1387">
        <v>1.0031369999999999E-13</v>
      </c>
    </row>
    <row r="1388" spans="4:5" x14ac:dyDescent="0.25">
      <c r="D1388">
        <v>1370</v>
      </c>
      <c r="E1388">
        <v>8.62033E-14</v>
      </c>
    </row>
    <row r="1389" spans="4:5" x14ac:dyDescent="0.25">
      <c r="D1389">
        <v>1371</v>
      </c>
      <c r="E1389">
        <v>-5.5776699999999998E-14</v>
      </c>
    </row>
    <row r="1390" spans="4:5" x14ac:dyDescent="0.25">
      <c r="D1390">
        <v>1372</v>
      </c>
      <c r="E1390">
        <v>-1.2509619999999999E-13</v>
      </c>
    </row>
    <row r="1391" spans="4:5" x14ac:dyDescent="0.25">
      <c r="D1391">
        <v>1373</v>
      </c>
      <c r="E1391">
        <v>1.6364839999999999E-14</v>
      </c>
    </row>
    <row r="1392" spans="4:5" x14ac:dyDescent="0.25">
      <c r="D1392">
        <v>1374</v>
      </c>
      <c r="E1392">
        <v>1.3207030000000001E-13</v>
      </c>
    </row>
    <row r="1393" spans="4:5" x14ac:dyDescent="0.25">
      <c r="D1393">
        <v>1375</v>
      </c>
      <c r="E1393">
        <v>5.8047340000000002E-14</v>
      </c>
    </row>
    <row r="1394" spans="4:5" x14ac:dyDescent="0.25">
      <c r="D1394">
        <v>1376</v>
      </c>
      <c r="E1394">
        <v>-1.086827E-13</v>
      </c>
    </row>
    <row r="1395" spans="4:5" x14ac:dyDescent="0.25">
      <c r="D1395">
        <v>1377</v>
      </c>
      <c r="E1395">
        <v>-9.2723289999999996E-14</v>
      </c>
    </row>
    <row r="1396" spans="4:5" x14ac:dyDescent="0.25">
      <c r="D1396">
        <v>1378</v>
      </c>
      <c r="E1396">
        <v>7.0568309999999998E-14</v>
      </c>
    </row>
    <row r="1397" spans="4:5" x14ac:dyDescent="0.25">
      <c r="D1397">
        <v>1379</v>
      </c>
      <c r="E1397">
        <v>1.3018889999999999E-13</v>
      </c>
    </row>
    <row r="1398" spans="4:5" x14ac:dyDescent="0.25">
      <c r="D1398">
        <v>1380</v>
      </c>
      <c r="E1398">
        <v>-8.3527229999999992E-15</v>
      </c>
    </row>
    <row r="1399" spans="4:5" x14ac:dyDescent="0.25">
      <c r="D1399">
        <v>1381</v>
      </c>
      <c r="E1399">
        <v>-1.1598110000000001E-13</v>
      </c>
    </row>
    <row r="1400" spans="4:5" x14ac:dyDescent="0.25">
      <c r="D1400">
        <v>1382</v>
      </c>
      <c r="E1400">
        <v>-4.808895E-14</v>
      </c>
    </row>
    <row r="1401" spans="4:5" x14ac:dyDescent="0.25">
      <c r="D1401">
        <v>1383</v>
      </c>
      <c r="E1401">
        <v>1.1721380000000001E-13</v>
      </c>
    </row>
    <row r="1402" spans="4:5" x14ac:dyDescent="0.25">
      <c r="D1402">
        <v>1384</v>
      </c>
      <c r="E1402">
        <v>8.7014239999999994E-14</v>
      </c>
    </row>
    <row r="1403" spans="4:5" x14ac:dyDescent="0.25">
      <c r="D1403">
        <v>1385</v>
      </c>
      <c r="E1403">
        <v>-6.3302260000000002E-14</v>
      </c>
    </row>
    <row r="1404" spans="4:5" x14ac:dyDescent="0.25">
      <c r="D1404">
        <v>1386</v>
      </c>
      <c r="E1404">
        <v>-1.1906269999999999E-13</v>
      </c>
    </row>
    <row r="1405" spans="4:5" x14ac:dyDescent="0.25">
      <c r="D1405">
        <v>1387</v>
      </c>
      <c r="E1405">
        <v>1.9446419999999999E-14</v>
      </c>
    </row>
    <row r="1406" spans="4:5" x14ac:dyDescent="0.25">
      <c r="D1406">
        <v>1388</v>
      </c>
      <c r="E1406">
        <v>1.3661149999999999E-13</v>
      </c>
    </row>
    <row r="1407" spans="4:5" x14ac:dyDescent="0.25">
      <c r="D1407">
        <v>1389</v>
      </c>
      <c r="E1407">
        <v>4.422887E-14</v>
      </c>
    </row>
    <row r="1408" spans="4:5" x14ac:dyDescent="0.25">
      <c r="D1408">
        <v>1390</v>
      </c>
      <c r="E1408">
        <v>-1.037197E-13</v>
      </c>
    </row>
    <row r="1409" spans="4:5" x14ac:dyDescent="0.25">
      <c r="D1409">
        <v>1391</v>
      </c>
      <c r="E1409">
        <v>-8.8473939999999998E-14</v>
      </c>
    </row>
    <row r="1410" spans="4:5" x14ac:dyDescent="0.25">
      <c r="D1410">
        <v>1392</v>
      </c>
      <c r="E1410">
        <v>6.8816669999999997E-14</v>
      </c>
    </row>
    <row r="1411" spans="4:5" x14ac:dyDescent="0.25">
      <c r="D1411">
        <v>1393</v>
      </c>
      <c r="E1411">
        <v>1.206522E-13</v>
      </c>
    </row>
    <row r="1412" spans="4:5" x14ac:dyDescent="0.25">
      <c r="D1412">
        <v>1394</v>
      </c>
      <c r="E1412">
        <v>-1.7240659999999999E-14</v>
      </c>
    </row>
    <row r="1413" spans="4:5" x14ac:dyDescent="0.25">
      <c r="D1413">
        <v>1395</v>
      </c>
      <c r="E1413">
        <v>-1.157865E-13</v>
      </c>
    </row>
    <row r="1414" spans="4:5" x14ac:dyDescent="0.25">
      <c r="D1414">
        <v>1396</v>
      </c>
      <c r="E1414">
        <v>-3.3102720000000002E-14</v>
      </c>
    </row>
    <row r="1415" spans="4:5" x14ac:dyDescent="0.25">
      <c r="D1415">
        <v>1397</v>
      </c>
      <c r="E1415">
        <v>1.169543E-13</v>
      </c>
    </row>
    <row r="1416" spans="4:5" x14ac:dyDescent="0.25">
      <c r="D1416">
        <v>1398</v>
      </c>
      <c r="E1416">
        <v>9.0290449999999994E-14</v>
      </c>
    </row>
    <row r="1417" spans="4:5" x14ac:dyDescent="0.25">
      <c r="D1417">
        <v>1399</v>
      </c>
      <c r="E1417">
        <v>-6.4372700000000001E-14</v>
      </c>
    </row>
    <row r="1418" spans="4:5" x14ac:dyDescent="0.25">
      <c r="D1418">
        <v>1400</v>
      </c>
      <c r="E1418">
        <v>-1.083583E-13</v>
      </c>
    </row>
    <row r="1419" spans="4:5" x14ac:dyDescent="0.25">
      <c r="D1419">
        <v>1401</v>
      </c>
      <c r="E1419">
        <v>2.5220349999999999E-14</v>
      </c>
    </row>
    <row r="1420" spans="4:5" x14ac:dyDescent="0.25">
      <c r="D1420">
        <v>1402</v>
      </c>
      <c r="E1420">
        <v>1.2629639999999999E-13</v>
      </c>
    </row>
    <row r="1421" spans="4:5" x14ac:dyDescent="0.25">
      <c r="D1421">
        <v>1403</v>
      </c>
      <c r="E1421">
        <v>3.1026700000000002E-14</v>
      </c>
    </row>
    <row r="1422" spans="4:5" x14ac:dyDescent="0.25">
      <c r="D1422">
        <v>1404</v>
      </c>
      <c r="E1422">
        <v>-1.136132E-13</v>
      </c>
    </row>
    <row r="1423" spans="4:5" x14ac:dyDescent="0.25">
      <c r="D1423">
        <v>1405</v>
      </c>
      <c r="E1423">
        <v>-7.9813080000000004E-14</v>
      </c>
    </row>
    <row r="1424" spans="4:5" x14ac:dyDescent="0.25">
      <c r="D1424">
        <v>1406</v>
      </c>
      <c r="E1424">
        <v>7.0698069999999998E-14</v>
      </c>
    </row>
    <row r="1425" spans="4:5" x14ac:dyDescent="0.25">
      <c r="D1425">
        <v>1407</v>
      </c>
      <c r="E1425">
        <v>1.229877E-13</v>
      </c>
    </row>
    <row r="1426" spans="4:5" x14ac:dyDescent="0.25">
      <c r="D1426">
        <v>1408</v>
      </c>
      <c r="E1426">
        <v>-2.9566999999999998E-14</v>
      </c>
    </row>
    <row r="1427" spans="4:5" x14ac:dyDescent="0.25">
      <c r="D1427">
        <v>1409</v>
      </c>
      <c r="E1427">
        <v>-1.2243629999999999E-13</v>
      </c>
    </row>
    <row r="1428" spans="4:5" x14ac:dyDescent="0.25">
      <c r="D1428">
        <v>1410</v>
      </c>
      <c r="E1428">
        <v>-3.352441E-14</v>
      </c>
    </row>
    <row r="1429" spans="4:5" x14ac:dyDescent="0.25">
      <c r="D1429">
        <v>1411</v>
      </c>
      <c r="E1429">
        <v>1.124779E-13</v>
      </c>
    </row>
    <row r="1430" spans="4:5" x14ac:dyDescent="0.25">
      <c r="D1430">
        <v>1412</v>
      </c>
      <c r="E1430">
        <v>9.0874339999999997E-14</v>
      </c>
    </row>
    <row r="1431" spans="4:5" x14ac:dyDescent="0.25">
      <c r="D1431">
        <v>1413</v>
      </c>
      <c r="E1431">
        <v>-6.4891709999999997E-14</v>
      </c>
    </row>
    <row r="1432" spans="4:5" x14ac:dyDescent="0.25">
      <c r="D1432">
        <v>1414</v>
      </c>
      <c r="E1432">
        <v>-1.140998E-13</v>
      </c>
    </row>
    <row r="1433" spans="4:5" x14ac:dyDescent="0.25">
      <c r="D1433">
        <v>1415</v>
      </c>
      <c r="E1433">
        <v>2.2236069999999999E-14</v>
      </c>
    </row>
    <row r="1434" spans="4:5" x14ac:dyDescent="0.25">
      <c r="D1434">
        <v>1416</v>
      </c>
      <c r="E1434">
        <v>1.3401649999999999E-13</v>
      </c>
    </row>
    <row r="1435" spans="4:5" x14ac:dyDescent="0.25">
      <c r="D1435">
        <v>1417</v>
      </c>
      <c r="E1435">
        <v>3.0280629999999998E-14</v>
      </c>
    </row>
    <row r="1436" spans="4:5" x14ac:dyDescent="0.25">
      <c r="D1436">
        <v>1418</v>
      </c>
      <c r="E1436">
        <v>-1.102072E-13</v>
      </c>
    </row>
    <row r="1437" spans="4:5" x14ac:dyDescent="0.25">
      <c r="D1437">
        <v>1419</v>
      </c>
      <c r="E1437">
        <v>-7.7737050000000006E-14</v>
      </c>
    </row>
    <row r="1438" spans="4:5" x14ac:dyDescent="0.25">
      <c r="D1438">
        <v>1420</v>
      </c>
      <c r="E1438">
        <v>8.5489670000000006E-14</v>
      </c>
    </row>
    <row r="1439" spans="4:5" x14ac:dyDescent="0.25">
      <c r="D1439">
        <v>1421</v>
      </c>
      <c r="E1439">
        <v>1.1760299999999999E-13</v>
      </c>
    </row>
    <row r="1440" spans="4:5" x14ac:dyDescent="0.25">
      <c r="D1440">
        <v>1422</v>
      </c>
      <c r="E1440">
        <v>-2.8885810000000001E-14</v>
      </c>
    </row>
    <row r="1441" spans="4:5" x14ac:dyDescent="0.25">
      <c r="D1441">
        <v>1423</v>
      </c>
      <c r="E1441">
        <v>-1.3255679999999999E-13</v>
      </c>
    </row>
    <row r="1442" spans="4:5" x14ac:dyDescent="0.25">
      <c r="D1442">
        <v>1424</v>
      </c>
      <c r="E1442">
        <v>-1.0850430000000001E-14</v>
      </c>
    </row>
    <row r="1443" spans="4:5" x14ac:dyDescent="0.25">
      <c r="D1443">
        <v>1425</v>
      </c>
      <c r="E1443">
        <v>1.2516099999999999E-13</v>
      </c>
    </row>
    <row r="1444" spans="4:5" x14ac:dyDescent="0.25">
      <c r="D1444">
        <v>1426</v>
      </c>
      <c r="E1444">
        <v>7.2936259999999995E-14</v>
      </c>
    </row>
    <row r="1445" spans="4:5" x14ac:dyDescent="0.25">
      <c r="D1445">
        <v>1427</v>
      </c>
      <c r="E1445">
        <v>-9.3728859999999999E-14</v>
      </c>
    </row>
    <row r="1446" spans="4:5" x14ac:dyDescent="0.25">
      <c r="D1446">
        <v>1428</v>
      </c>
      <c r="E1446">
        <v>-1.132888E-13</v>
      </c>
    </row>
    <row r="1447" spans="4:5" x14ac:dyDescent="0.25">
      <c r="D1447">
        <v>1429</v>
      </c>
      <c r="E1447">
        <v>4.4423489999999998E-14</v>
      </c>
    </row>
    <row r="1448" spans="4:5" x14ac:dyDescent="0.25">
      <c r="D1448">
        <v>1430</v>
      </c>
      <c r="E1448">
        <v>1.2960500000000001E-13</v>
      </c>
    </row>
    <row r="1449" spans="4:5" x14ac:dyDescent="0.25">
      <c r="D1449">
        <v>1431</v>
      </c>
      <c r="E1449">
        <v>2.9339929999999998E-14</v>
      </c>
    </row>
    <row r="1450" spans="4:5" x14ac:dyDescent="0.25">
      <c r="D1450">
        <v>1432</v>
      </c>
      <c r="E1450">
        <v>-1.231823E-13</v>
      </c>
    </row>
    <row r="1451" spans="4:5" x14ac:dyDescent="0.25">
      <c r="D1451">
        <v>1433</v>
      </c>
      <c r="E1451">
        <v>-6.5280960000000004E-14</v>
      </c>
    </row>
    <row r="1452" spans="4:5" x14ac:dyDescent="0.25">
      <c r="D1452">
        <v>1434</v>
      </c>
      <c r="E1452">
        <v>9.2366480000000004E-14</v>
      </c>
    </row>
    <row r="1453" spans="4:5" x14ac:dyDescent="0.25">
      <c r="D1453">
        <v>1435</v>
      </c>
      <c r="E1453">
        <v>1.217875E-13</v>
      </c>
    </row>
    <row r="1454" spans="4:5" x14ac:dyDescent="0.25">
      <c r="D1454">
        <v>1436</v>
      </c>
      <c r="E1454">
        <v>-3.6508679999999998E-14</v>
      </c>
    </row>
    <row r="1455" spans="4:5" x14ac:dyDescent="0.25">
      <c r="D1455">
        <v>1437</v>
      </c>
      <c r="E1455">
        <v>-1.120886E-13</v>
      </c>
    </row>
    <row r="1456" spans="4:5" x14ac:dyDescent="0.25">
      <c r="D1456">
        <v>1438</v>
      </c>
      <c r="E1456">
        <v>-1.591071E-14</v>
      </c>
    </row>
    <row r="1457" spans="4:5" x14ac:dyDescent="0.25">
      <c r="D1457">
        <v>1439</v>
      </c>
      <c r="E1457">
        <v>1.205873E-13</v>
      </c>
    </row>
    <row r="1458" spans="4:5" x14ac:dyDescent="0.25">
      <c r="D1458">
        <v>1440</v>
      </c>
      <c r="E1458">
        <v>6.4145639999999999E-14</v>
      </c>
    </row>
    <row r="1459" spans="4:5" x14ac:dyDescent="0.25">
      <c r="D1459">
        <v>1441</v>
      </c>
      <c r="E1459">
        <v>-8.4062420000000003E-14</v>
      </c>
    </row>
    <row r="1460" spans="4:5" x14ac:dyDescent="0.25">
      <c r="D1460">
        <v>1442</v>
      </c>
      <c r="E1460">
        <v>-1.112452E-13</v>
      </c>
    </row>
    <row r="1461" spans="4:5" x14ac:dyDescent="0.25">
      <c r="D1461">
        <v>1443</v>
      </c>
      <c r="E1461">
        <v>4.9937899999999999E-14</v>
      </c>
    </row>
    <row r="1462" spans="4:5" x14ac:dyDescent="0.25">
      <c r="D1462">
        <v>1444</v>
      </c>
      <c r="E1462">
        <v>1.178301E-13</v>
      </c>
    </row>
    <row r="1463" spans="4:5" x14ac:dyDescent="0.25">
      <c r="D1463">
        <v>1445</v>
      </c>
      <c r="E1463">
        <v>2.7847800000000001E-14</v>
      </c>
    </row>
    <row r="1464" spans="4:5" x14ac:dyDescent="0.25">
      <c r="D1464">
        <v>1446</v>
      </c>
      <c r="E1464">
        <v>-1.1847880000000001E-13</v>
      </c>
    </row>
    <row r="1465" spans="4:5" x14ac:dyDescent="0.25">
      <c r="D1465">
        <v>1447</v>
      </c>
      <c r="E1465">
        <v>-6.2653500000000004E-14</v>
      </c>
    </row>
    <row r="1466" spans="4:5" x14ac:dyDescent="0.25">
      <c r="D1466">
        <v>1448</v>
      </c>
      <c r="E1466">
        <v>9.7945770000000006E-14</v>
      </c>
    </row>
    <row r="1467" spans="4:5" x14ac:dyDescent="0.25">
      <c r="D1467">
        <v>1449</v>
      </c>
      <c r="E1467">
        <v>1.1195890000000001E-13</v>
      </c>
    </row>
    <row r="1468" spans="4:5" x14ac:dyDescent="0.25">
      <c r="D1468">
        <v>1450</v>
      </c>
      <c r="E1468">
        <v>-4.7602380000000001E-14</v>
      </c>
    </row>
    <row r="1469" spans="4:5" x14ac:dyDescent="0.25">
      <c r="D1469">
        <v>1451</v>
      </c>
      <c r="E1469">
        <v>-1.2662069999999999E-13</v>
      </c>
    </row>
    <row r="1470" spans="4:5" x14ac:dyDescent="0.25">
      <c r="D1470">
        <v>1452</v>
      </c>
      <c r="E1470">
        <v>-1.1726239999999999E-14</v>
      </c>
    </row>
    <row r="1471" spans="4:5" x14ac:dyDescent="0.25">
      <c r="D1471">
        <v>1453</v>
      </c>
      <c r="E1471">
        <v>1.1890049999999999E-13</v>
      </c>
    </row>
    <row r="1472" spans="4:5" x14ac:dyDescent="0.25">
      <c r="D1472">
        <v>1454</v>
      </c>
      <c r="E1472">
        <v>7.3130890000000004E-14</v>
      </c>
    </row>
    <row r="1473" spans="4:5" x14ac:dyDescent="0.25">
      <c r="D1473">
        <v>1455</v>
      </c>
      <c r="E1473">
        <v>-8.8992949999999994E-14</v>
      </c>
    </row>
    <row r="1474" spans="4:5" x14ac:dyDescent="0.25">
      <c r="D1474">
        <v>1456</v>
      </c>
      <c r="E1474">
        <v>-1.034278E-13</v>
      </c>
    </row>
    <row r="1475" spans="4:5" x14ac:dyDescent="0.25">
      <c r="D1475">
        <v>1457</v>
      </c>
      <c r="E1475">
        <v>5.4317E-14</v>
      </c>
    </row>
    <row r="1476" spans="4:5" x14ac:dyDescent="0.25">
      <c r="D1476">
        <v>1458</v>
      </c>
      <c r="E1476">
        <v>1.2250110000000001E-13</v>
      </c>
    </row>
    <row r="1477" spans="4:5" x14ac:dyDescent="0.25">
      <c r="D1477">
        <v>1459</v>
      </c>
      <c r="E1477">
        <v>6.0171990000000002E-15</v>
      </c>
    </row>
    <row r="1478" spans="4:5" x14ac:dyDescent="0.25">
      <c r="D1478">
        <v>1460</v>
      </c>
      <c r="E1478">
        <v>-1.2473930000000001E-13</v>
      </c>
    </row>
    <row r="1479" spans="4:5" x14ac:dyDescent="0.25">
      <c r="D1479">
        <v>1461</v>
      </c>
      <c r="E1479">
        <v>-5.6782260000000002E-14</v>
      </c>
    </row>
    <row r="1480" spans="4:5" x14ac:dyDescent="0.25">
      <c r="D1480">
        <v>1462</v>
      </c>
      <c r="E1480">
        <v>9.3436920000000003E-14</v>
      </c>
    </row>
    <row r="1481" spans="4:5" x14ac:dyDescent="0.25">
      <c r="D1481">
        <v>1463</v>
      </c>
      <c r="E1481">
        <v>1.0226E-13</v>
      </c>
    </row>
    <row r="1482" spans="4:5" x14ac:dyDescent="0.25">
      <c r="D1482">
        <v>1464</v>
      </c>
      <c r="E1482">
        <v>-4.4391050000000001E-14</v>
      </c>
    </row>
    <row r="1483" spans="4:5" x14ac:dyDescent="0.25">
      <c r="D1483">
        <v>1465</v>
      </c>
      <c r="E1483">
        <v>-1.2233890000000001E-13</v>
      </c>
    </row>
    <row r="1484" spans="4:5" x14ac:dyDescent="0.25">
      <c r="D1484">
        <v>1466</v>
      </c>
      <c r="E1484">
        <v>3.4221810000000001E-15</v>
      </c>
    </row>
    <row r="1485" spans="4:5" x14ac:dyDescent="0.25">
      <c r="D1485">
        <v>1467</v>
      </c>
      <c r="E1485">
        <v>1.2970230000000001E-13</v>
      </c>
    </row>
    <row r="1486" spans="4:5" x14ac:dyDescent="0.25">
      <c r="D1486">
        <v>1468</v>
      </c>
      <c r="E1486">
        <v>6.2134489999999996E-14</v>
      </c>
    </row>
    <row r="1487" spans="4:5" x14ac:dyDescent="0.25">
      <c r="D1487">
        <v>1469</v>
      </c>
      <c r="E1487">
        <v>-9.4669549999999995E-14</v>
      </c>
    </row>
    <row r="1488" spans="4:5" x14ac:dyDescent="0.25">
      <c r="D1488">
        <v>1470</v>
      </c>
      <c r="E1488">
        <v>-8.3381220000000002E-14</v>
      </c>
    </row>
    <row r="1489" spans="4:5" x14ac:dyDescent="0.25">
      <c r="D1489">
        <v>1471</v>
      </c>
      <c r="E1489">
        <v>6.1647930000000001E-14</v>
      </c>
    </row>
    <row r="1490" spans="4:5" x14ac:dyDescent="0.25">
      <c r="D1490">
        <v>1472</v>
      </c>
      <c r="E1490">
        <v>1.2509610000000001E-13</v>
      </c>
    </row>
    <row r="1491" spans="4:5" x14ac:dyDescent="0.25">
      <c r="D1491">
        <v>1473</v>
      </c>
      <c r="E1491">
        <v>-6.0009570000000001E-16</v>
      </c>
    </row>
    <row r="1492" spans="4:5" x14ac:dyDescent="0.25">
      <c r="D1492">
        <v>1474</v>
      </c>
      <c r="E1492">
        <v>-1.2626389999999999E-13</v>
      </c>
    </row>
    <row r="1493" spans="4:5" x14ac:dyDescent="0.25">
      <c r="D1493">
        <v>1475</v>
      </c>
      <c r="E1493">
        <v>-4.9321590000000002E-14</v>
      </c>
    </row>
    <row r="1494" spans="4:5" x14ac:dyDescent="0.25">
      <c r="D1494">
        <v>1476</v>
      </c>
      <c r="E1494">
        <v>1.034278E-13</v>
      </c>
    </row>
    <row r="1495" spans="4:5" x14ac:dyDescent="0.25">
      <c r="D1495">
        <v>1477</v>
      </c>
      <c r="E1495">
        <v>9.8464770000000004E-14</v>
      </c>
    </row>
    <row r="1496" spans="4:5" x14ac:dyDescent="0.25">
      <c r="D1496">
        <v>1478</v>
      </c>
      <c r="E1496">
        <v>-5.9085349999999995E-14</v>
      </c>
    </row>
    <row r="1497" spans="4:5" x14ac:dyDescent="0.25">
      <c r="D1497">
        <v>1479</v>
      </c>
      <c r="E1497">
        <v>-1.218199E-13</v>
      </c>
    </row>
    <row r="1498" spans="4:5" x14ac:dyDescent="0.25">
      <c r="D1498">
        <v>1480</v>
      </c>
      <c r="E1498">
        <v>2.4490480000000002E-15</v>
      </c>
    </row>
    <row r="1499" spans="4:5" x14ac:dyDescent="0.25">
      <c r="D1499">
        <v>1481</v>
      </c>
      <c r="E1499">
        <v>1.3223250000000001E-13</v>
      </c>
    </row>
    <row r="1500" spans="4:5" x14ac:dyDescent="0.25">
      <c r="D1500">
        <v>1482</v>
      </c>
      <c r="E1500">
        <v>4.361254E-14</v>
      </c>
    </row>
    <row r="1501" spans="4:5" x14ac:dyDescent="0.25">
      <c r="D1501">
        <v>1483</v>
      </c>
      <c r="E1501">
        <v>-1.037521E-13</v>
      </c>
    </row>
    <row r="1502" spans="4:5" x14ac:dyDescent="0.25">
      <c r="D1502">
        <v>1484</v>
      </c>
      <c r="E1502">
        <v>-8.5522109999999997E-14</v>
      </c>
    </row>
    <row r="1503" spans="4:5" x14ac:dyDescent="0.25">
      <c r="D1503">
        <v>1485</v>
      </c>
      <c r="E1503">
        <v>6.3010319999999994E-14</v>
      </c>
    </row>
    <row r="1504" spans="4:5" x14ac:dyDescent="0.25">
      <c r="D1504">
        <v>1486</v>
      </c>
      <c r="E1504">
        <v>1.279831E-13</v>
      </c>
    </row>
    <row r="1505" spans="4:5" x14ac:dyDescent="0.25">
      <c r="D1505">
        <v>1487</v>
      </c>
      <c r="E1505">
        <v>-1.4094199999999999E-14</v>
      </c>
    </row>
    <row r="1506" spans="4:5" x14ac:dyDescent="0.25">
      <c r="D1506">
        <v>1488</v>
      </c>
      <c r="E1506">
        <v>-1.2156039999999999E-13</v>
      </c>
    </row>
    <row r="1507" spans="4:5" x14ac:dyDescent="0.25">
      <c r="D1507">
        <v>1489</v>
      </c>
      <c r="E1507">
        <v>-4.4391050000000001E-14</v>
      </c>
    </row>
    <row r="1508" spans="4:5" x14ac:dyDescent="0.25">
      <c r="D1508">
        <v>1490</v>
      </c>
      <c r="E1508">
        <v>1.079366E-13</v>
      </c>
    </row>
    <row r="1509" spans="4:5" x14ac:dyDescent="0.25">
      <c r="D1509">
        <v>1491</v>
      </c>
      <c r="E1509">
        <v>1.0008669999999999E-13</v>
      </c>
    </row>
    <row r="1510" spans="4:5" x14ac:dyDescent="0.25">
      <c r="D1510">
        <v>1492</v>
      </c>
      <c r="E1510">
        <v>-6.6286529999999994E-14</v>
      </c>
    </row>
    <row r="1511" spans="4:5" x14ac:dyDescent="0.25">
      <c r="D1511">
        <v>1493</v>
      </c>
      <c r="E1511">
        <v>-1.1575410000000001E-13</v>
      </c>
    </row>
    <row r="1512" spans="4:5" x14ac:dyDescent="0.25">
      <c r="D1512">
        <v>1494</v>
      </c>
      <c r="E1512">
        <v>2.041956E-14</v>
      </c>
    </row>
    <row r="1513" spans="4:5" x14ac:dyDescent="0.25">
      <c r="D1513">
        <v>1495</v>
      </c>
      <c r="E1513">
        <v>1.2999429999999999E-13</v>
      </c>
    </row>
    <row r="1514" spans="4:5" x14ac:dyDescent="0.25">
      <c r="D1514">
        <v>1496</v>
      </c>
      <c r="E1514">
        <v>3.7027680000000002E-14</v>
      </c>
    </row>
    <row r="1515" spans="4:5" x14ac:dyDescent="0.25">
      <c r="D1515">
        <v>1497</v>
      </c>
      <c r="E1515">
        <v>-1.05374E-13</v>
      </c>
    </row>
    <row r="1516" spans="4:5" x14ac:dyDescent="0.25">
      <c r="D1516">
        <v>1498</v>
      </c>
      <c r="E1516">
        <v>-7.942381E-14</v>
      </c>
    </row>
    <row r="1517" spans="4:5" x14ac:dyDescent="0.25">
      <c r="D1517">
        <v>1499</v>
      </c>
      <c r="E1517">
        <v>7.8288489999999994E-14</v>
      </c>
    </row>
    <row r="1518" spans="4:5" x14ac:dyDescent="0.25">
      <c r="D1518">
        <v>1500</v>
      </c>
      <c r="E1518">
        <v>1.1825180000000001E-13</v>
      </c>
    </row>
    <row r="1519" spans="4:5" x14ac:dyDescent="0.25">
      <c r="D1519">
        <v>1501</v>
      </c>
      <c r="E1519">
        <v>-1.5651210000000001E-14</v>
      </c>
    </row>
    <row r="1520" spans="4:5" x14ac:dyDescent="0.25">
      <c r="D1520">
        <v>1502</v>
      </c>
      <c r="E1520">
        <v>-1.1757059999999999E-13</v>
      </c>
    </row>
    <row r="1521" spans="4:5" x14ac:dyDescent="0.25">
      <c r="D1521">
        <v>1503</v>
      </c>
      <c r="E1521">
        <v>-3.8617140000000001E-14</v>
      </c>
    </row>
    <row r="1522" spans="4:5" x14ac:dyDescent="0.25">
      <c r="D1522">
        <v>1504</v>
      </c>
      <c r="E1522">
        <v>1.2363649999999999E-13</v>
      </c>
    </row>
    <row r="1523" spans="4:5" x14ac:dyDescent="0.25">
      <c r="D1523">
        <v>1505</v>
      </c>
      <c r="E1523">
        <v>7.6634170000000004E-14</v>
      </c>
    </row>
    <row r="1524" spans="4:5" x14ac:dyDescent="0.25">
      <c r="D1524">
        <v>1506</v>
      </c>
      <c r="E1524">
        <v>-7.1930700000000003E-14</v>
      </c>
    </row>
    <row r="1525" spans="4:5" x14ac:dyDescent="0.25">
      <c r="D1525">
        <v>1507</v>
      </c>
      <c r="E1525">
        <v>-1.2230650000000001E-13</v>
      </c>
    </row>
    <row r="1526" spans="4:5" x14ac:dyDescent="0.25">
      <c r="D1526">
        <v>1508</v>
      </c>
      <c r="E1526">
        <v>3.1026700000000002E-14</v>
      </c>
    </row>
    <row r="1527" spans="4:5" x14ac:dyDescent="0.25">
      <c r="D1527">
        <v>1509</v>
      </c>
      <c r="E1527">
        <v>1.2976720000000001E-13</v>
      </c>
    </row>
    <row r="1528" spans="4:5" x14ac:dyDescent="0.25">
      <c r="D1528">
        <v>1510</v>
      </c>
      <c r="E1528">
        <v>3.2843209999999998E-14</v>
      </c>
    </row>
    <row r="1529" spans="4:5" x14ac:dyDescent="0.25">
      <c r="D1529">
        <v>1511</v>
      </c>
      <c r="E1529">
        <v>-1.2211190000000001E-13</v>
      </c>
    </row>
    <row r="1530" spans="4:5" x14ac:dyDescent="0.25">
      <c r="D1530">
        <v>1512</v>
      </c>
      <c r="E1530">
        <v>-8.1759340000000002E-14</v>
      </c>
    </row>
    <row r="1531" spans="4:5" x14ac:dyDescent="0.25">
      <c r="D1531">
        <v>1513</v>
      </c>
      <c r="E1531">
        <v>8.3965100000000006E-14</v>
      </c>
    </row>
    <row r="1532" spans="4:5" x14ac:dyDescent="0.25">
      <c r="D1532">
        <v>1514</v>
      </c>
      <c r="E1532">
        <v>1.2593950000000001E-13</v>
      </c>
    </row>
    <row r="1533" spans="4:5" x14ac:dyDescent="0.25">
      <c r="D1533">
        <v>1515</v>
      </c>
      <c r="E1533">
        <v>-3.6833059999999997E-14</v>
      </c>
    </row>
    <row r="1534" spans="4:5" x14ac:dyDescent="0.25">
      <c r="D1534">
        <v>1516</v>
      </c>
      <c r="E1534">
        <v>-1.315513E-13</v>
      </c>
    </row>
    <row r="1535" spans="4:5" x14ac:dyDescent="0.25">
      <c r="D1535">
        <v>1517</v>
      </c>
      <c r="E1535">
        <v>-2.2495570000000001E-14</v>
      </c>
    </row>
    <row r="1536" spans="4:5" x14ac:dyDescent="0.25">
      <c r="D1536">
        <v>1518</v>
      </c>
      <c r="E1536">
        <v>1.12932E-13</v>
      </c>
    </row>
    <row r="1537" spans="4:5" x14ac:dyDescent="0.25">
      <c r="D1537">
        <v>1519</v>
      </c>
      <c r="E1537">
        <v>7.3747200000000001E-14</v>
      </c>
    </row>
    <row r="1538" spans="4:5" x14ac:dyDescent="0.25">
      <c r="D1538">
        <v>1520</v>
      </c>
      <c r="E1538">
        <v>-7.6439550000000006E-14</v>
      </c>
    </row>
    <row r="1539" spans="4:5" x14ac:dyDescent="0.25">
      <c r="D1539">
        <v>1521</v>
      </c>
      <c r="E1539">
        <v>-1.1088840000000001E-13</v>
      </c>
    </row>
    <row r="1540" spans="4:5" x14ac:dyDescent="0.25">
      <c r="D1540">
        <v>1522</v>
      </c>
      <c r="E1540">
        <v>4.3872049999999997E-14</v>
      </c>
    </row>
    <row r="1541" spans="4:5" x14ac:dyDescent="0.25">
      <c r="D1541">
        <v>1523</v>
      </c>
      <c r="E1541">
        <v>1.367737E-13</v>
      </c>
    </row>
    <row r="1542" spans="4:5" x14ac:dyDescent="0.25">
      <c r="D1542">
        <v>1524</v>
      </c>
      <c r="E1542">
        <v>2.3566020000000001E-14</v>
      </c>
    </row>
    <row r="1543" spans="4:5" x14ac:dyDescent="0.25">
      <c r="D1543">
        <v>1525</v>
      </c>
      <c r="E1543">
        <v>-1.1847890000000001E-13</v>
      </c>
    </row>
    <row r="1544" spans="4:5" x14ac:dyDescent="0.25">
      <c r="D1544">
        <v>1526</v>
      </c>
      <c r="E1544">
        <v>-7.6763919999999994E-14</v>
      </c>
    </row>
    <row r="1545" spans="4:5" x14ac:dyDescent="0.25">
      <c r="D1545">
        <v>1527</v>
      </c>
      <c r="E1545">
        <v>8.6268169999999996E-14</v>
      </c>
    </row>
    <row r="1546" spans="4:5" x14ac:dyDescent="0.25">
      <c r="D1546">
        <v>1528</v>
      </c>
      <c r="E1546">
        <v>1.117967E-13</v>
      </c>
    </row>
    <row r="1547" spans="4:5" x14ac:dyDescent="0.25">
      <c r="D1547">
        <v>1529</v>
      </c>
      <c r="E1547">
        <v>-3.5827490000000001E-14</v>
      </c>
    </row>
    <row r="1548" spans="4:5" x14ac:dyDescent="0.25">
      <c r="D1548">
        <v>1530</v>
      </c>
      <c r="E1548">
        <v>-1.2597200000000001E-13</v>
      </c>
    </row>
    <row r="1549" spans="4:5" x14ac:dyDescent="0.25">
      <c r="D1549">
        <v>1531</v>
      </c>
      <c r="E1549">
        <v>-8.5797860000000005E-15</v>
      </c>
    </row>
    <row r="1550" spans="4:5" x14ac:dyDescent="0.25">
      <c r="D1550">
        <v>1532</v>
      </c>
      <c r="E1550">
        <v>1.2840480000000001E-13</v>
      </c>
    </row>
    <row r="1551" spans="4:5" x14ac:dyDescent="0.25">
      <c r="D1551">
        <v>1533</v>
      </c>
      <c r="E1551">
        <v>7.0016869999999997E-14</v>
      </c>
    </row>
    <row r="1552" spans="4:5" x14ac:dyDescent="0.25">
      <c r="D1552">
        <v>1534</v>
      </c>
      <c r="E1552">
        <v>-8.7857630000000001E-14</v>
      </c>
    </row>
    <row r="1553" spans="4:5" x14ac:dyDescent="0.25">
      <c r="D1553">
        <v>1535</v>
      </c>
      <c r="E1553">
        <v>-1.022924E-13</v>
      </c>
    </row>
    <row r="1554" spans="4:5" x14ac:dyDescent="0.25">
      <c r="D1554">
        <v>1536</v>
      </c>
      <c r="E1554">
        <v>3.6833049999999999E-14</v>
      </c>
    </row>
    <row r="1555" spans="4:5" x14ac:dyDescent="0.25">
      <c r="D1555">
        <v>1537</v>
      </c>
      <c r="E1555">
        <v>1.2473930000000001E-13</v>
      </c>
    </row>
    <row r="1556" spans="4:5" x14ac:dyDescent="0.25">
      <c r="D1556">
        <v>1538</v>
      </c>
      <c r="E1556">
        <v>5.0116280000000001E-15</v>
      </c>
    </row>
    <row r="1557" spans="4:5" x14ac:dyDescent="0.25">
      <c r="D1557">
        <v>1539</v>
      </c>
      <c r="E1557">
        <v>-1.113101E-13</v>
      </c>
    </row>
    <row r="1558" spans="4:5" x14ac:dyDescent="0.25">
      <c r="D1558">
        <v>1540</v>
      </c>
      <c r="E1558">
        <v>-6.5086329999999995E-14</v>
      </c>
    </row>
    <row r="1559" spans="4:5" x14ac:dyDescent="0.25">
      <c r="D1559">
        <v>1541</v>
      </c>
      <c r="E1559">
        <v>9.7426749999999999E-14</v>
      </c>
    </row>
    <row r="1560" spans="4:5" x14ac:dyDescent="0.25">
      <c r="D1560">
        <v>1542</v>
      </c>
      <c r="E1560">
        <v>1.09818E-13</v>
      </c>
    </row>
    <row r="1561" spans="4:5" x14ac:dyDescent="0.25">
      <c r="D1561">
        <v>1543</v>
      </c>
      <c r="E1561">
        <v>-3.7060119999999999E-14</v>
      </c>
    </row>
    <row r="1562" spans="4:5" x14ac:dyDescent="0.25">
      <c r="D1562">
        <v>1544</v>
      </c>
      <c r="E1562">
        <v>-1.3599520000000001E-13</v>
      </c>
    </row>
    <row r="1563" spans="4:5" x14ac:dyDescent="0.25">
      <c r="D1563">
        <v>1545</v>
      </c>
      <c r="E1563">
        <v>8.7744080000000001E-15</v>
      </c>
    </row>
    <row r="1564" spans="4:5" x14ac:dyDescent="0.25">
      <c r="D1564">
        <v>1546</v>
      </c>
      <c r="E1564">
        <v>1.2821020000000001E-13</v>
      </c>
    </row>
    <row r="1565" spans="4:5" x14ac:dyDescent="0.25">
      <c r="D1565">
        <v>1547</v>
      </c>
      <c r="E1565">
        <v>5.3343860000000002E-14</v>
      </c>
    </row>
    <row r="1566" spans="4:5" x14ac:dyDescent="0.25">
      <c r="D1566">
        <v>1548</v>
      </c>
      <c r="E1566">
        <v>-9.5253439999999997E-14</v>
      </c>
    </row>
    <row r="1567" spans="4:5" x14ac:dyDescent="0.25">
      <c r="D1567">
        <v>1549</v>
      </c>
      <c r="E1567">
        <v>-8.8538809999999994E-14</v>
      </c>
    </row>
    <row r="1568" spans="4:5" x14ac:dyDescent="0.25">
      <c r="D1568">
        <v>1550</v>
      </c>
      <c r="E1568">
        <v>5.6879580000000006E-14</v>
      </c>
    </row>
    <row r="1569" spans="4:5" x14ac:dyDescent="0.25">
      <c r="D1569">
        <v>1551</v>
      </c>
      <c r="E1569">
        <v>1.281777E-13</v>
      </c>
    </row>
    <row r="1570" spans="4:5" x14ac:dyDescent="0.25">
      <c r="D1570">
        <v>1552</v>
      </c>
      <c r="E1570">
        <v>-9.8124140000000005E-15</v>
      </c>
    </row>
    <row r="1571" spans="4:5" x14ac:dyDescent="0.25">
      <c r="D1571">
        <v>1553</v>
      </c>
      <c r="E1571">
        <v>-1.3106470000000001E-13</v>
      </c>
    </row>
    <row r="1572" spans="4:5" x14ac:dyDescent="0.25">
      <c r="D1572">
        <v>1554</v>
      </c>
      <c r="E1572">
        <v>-4.786188E-14</v>
      </c>
    </row>
    <row r="1573" spans="4:5" x14ac:dyDescent="0.25">
      <c r="D1573">
        <v>1555</v>
      </c>
      <c r="E1573">
        <v>9.9600089999999996E-14</v>
      </c>
    </row>
    <row r="1574" spans="4:5" x14ac:dyDescent="0.25">
      <c r="D1574">
        <v>1556</v>
      </c>
      <c r="E1574">
        <v>1.080988E-13</v>
      </c>
    </row>
    <row r="1575" spans="4:5" x14ac:dyDescent="0.25">
      <c r="D1575">
        <v>1557</v>
      </c>
      <c r="E1575">
        <v>-6.2750820000000002E-14</v>
      </c>
    </row>
    <row r="1576" spans="4:5" x14ac:dyDescent="0.25">
      <c r="D1576">
        <v>1558</v>
      </c>
      <c r="E1576">
        <v>-1.1591630000000001E-13</v>
      </c>
    </row>
    <row r="1577" spans="4:5" x14ac:dyDescent="0.25">
      <c r="D1577">
        <v>1559</v>
      </c>
      <c r="E1577">
        <v>1.7110909999999999E-14</v>
      </c>
    </row>
    <row r="1578" spans="4:5" x14ac:dyDescent="0.25">
      <c r="D1578">
        <v>1560</v>
      </c>
      <c r="E1578">
        <v>1.293455E-13</v>
      </c>
    </row>
    <row r="1579" spans="4:5" x14ac:dyDescent="0.25">
      <c r="D1579">
        <v>1561</v>
      </c>
      <c r="E1579">
        <v>4.1958219999999997E-14</v>
      </c>
    </row>
    <row r="1580" spans="4:5" x14ac:dyDescent="0.25">
      <c r="D1580">
        <v>1562</v>
      </c>
      <c r="E1580">
        <v>-1.044333E-13</v>
      </c>
    </row>
    <row r="1581" spans="4:5" x14ac:dyDescent="0.25">
      <c r="D1581">
        <v>1563</v>
      </c>
      <c r="E1581">
        <v>-8.3867789999999994E-14</v>
      </c>
    </row>
    <row r="1582" spans="4:5" x14ac:dyDescent="0.25">
      <c r="D1582">
        <v>1564</v>
      </c>
      <c r="E1582">
        <v>6.4275390000000002E-14</v>
      </c>
    </row>
    <row r="1583" spans="4:5" x14ac:dyDescent="0.25">
      <c r="D1583">
        <v>1565</v>
      </c>
      <c r="E1583">
        <v>1.2237139999999999E-13</v>
      </c>
    </row>
    <row r="1584" spans="4:5" x14ac:dyDescent="0.25">
      <c r="D1584">
        <v>1566</v>
      </c>
      <c r="E1584">
        <v>-1.4515889999999999E-14</v>
      </c>
    </row>
    <row r="1585" spans="4:5" x14ac:dyDescent="0.25">
      <c r="D1585">
        <v>1567</v>
      </c>
      <c r="E1585">
        <v>-1.180247E-13</v>
      </c>
    </row>
    <row r="1586" spans="4:5" x14ac:dyDescent="0.25">
      <c r="D1586">
        <v>1568</v>
      </c>
      <c r="E1586">
        <v>-3.9979520000000002E-14</v>
      </c>
    </row>
    <row r="1587" spans="4:5" x14ac:dyDescent="0.25">
      <c r="D1587">
        <v>1569</v>
      </c>
      <c r="E1587">
        <v>1.141971E-13</v>
      </c>
    </row>
    <row r="1588" spans="4:5" x14ac:dyDescent="0.25">
      <c r="D1588">
        <v>1570</v>
      </c>
      <c r="E1588">
        <v>9.285303E-14</v>
      </c>
    </row>
    <row r="1589" spans="4:5" x14ac:dyDescent="0.25">
      <c r="D1589">
        <v>1571</v>
      </c>
      <c r="E1589">
        <v>-7.0730500000000003E-14</v>
      </c>
    </row>
    <row r="1590" spans="4:5" x14ac:dyDescent="0.25">
      <c r="D1590">
        <v>1572</v>
      </c>
      <c r="E1590">
        <v>-1.183815E-13</v>
      </c>
    </row>
    <row r="1591" spans="4:5" x14ac:dyDescent="0.25">
      <c r="D1591">
        <v>1573</v>
      </c>
      <c r="E1591">
        <v>3.0183319999999999E-14</v>
      </c>
    </row>
    <row r="1592" spans="4:5" x14ac:dyDescent="0.25">
      <c r="D1592">
        <v>1574</v>
      </c>
      <c r="E1592">
        <v>1.2250110000000001E-13</v>
      </c>
    </row>
    <row r="1593" spans="4:5" x14ac:dyDescent="0.25">
      <c r="D1593">
        <v>1575</v>
      </c>
      <c r="E1593">
        <v>2.9080429999999999E-14</v>
      </c>
    </row>
    <row r="1594" spans="4:5" x14ac:dyDescent="0.25">
      <c r="D1594">
        <v>1576</v>
      </c>
      <c r="E1594">
        <v>-1.167272E-13</v>
      </c>
    </row>
    <row r="1595" spans="4:5" x14ac:dyDescent="0.25">
      <c r="D1595">
        <v>1577</v>
      </c>
      <c r="E1595">
        <v>-8.9284880000000004E-14</v>
      </c>
    </row>
    <row r="1596" spans="4:5" x14ac:dyDescent="0.25">
      <c r="D1596">
        <v>1578</v>
      </c>
      <c r="E1596">
        <v>8.2797329999999999E-14</v>
      </c>
    </row>
    <row r="1597" spans="4:5" x14ac:dyDescent="0.25">
      <c r="D1597">
        <v>1579</v>
      </c>
      <c r="E1597">
        <v>1.231174E-13</v>
      </c>
    </row>
    <row r="1598" spans="4:5" x14ac:dyDescent="0.25">
      <c r="D1598">
        <v>1580</v>
      </c>
      <c r="E1598">
        <v>-1.587827E-14</v>
      </c>
    </row>
    <row r="1599" spans="4:5" x14ac:dyDescent="0.25">
      <c r="D1599">
        <v>1581</v>
      </c>
      <c r="E1599">
        <v>-1.242203E-13</v>
      </c>
    </row>
    <row r="1600" spans="4:5" x14ac:dyDescent="0.25">
      <c r="D1600">
        <v>1582</v>
      </c>
      <c r="E1600">
        <v>-2.7199050000000001E-14</v>
      </c>
    </row>
    <row r="1601" spans="4:5" x14ac:dyDescent="0.25">
      <c r="D1601">
        <v>1583</v>
      </c>
      <c r="E1601">
        <v>1.153324E-13</v>
      </c>
    </row>
    <row r="1602" spans="4:5" x14ac:dyDescent="0.25">
      <c r="D1602">
        <v>1584</v>
      </c>
      <c r="E1602">
        <v>8.7208870000000003E-14</v>
      </c>
    </row>
    <row r="1603" spans="4:5" x14ac:dyDescent="0.25">
      <c r="D1603">
        <v>1585</v>
      </c>
      <c r="E1603">
        <v>-7.9229180000000003E-14</v>
      </c>
    </row>
    <row r="1604" spans="4:5" x14ac:dyDescent="0.25">
      <c r="D1604">
        <v>1586</v>
      </c>
      <c r="E1604">
        <v>-1.0209779999999999E-13</v>
      </c>
    </row>
    <row r="1605" spans="4:5" x14ac:dyDescent="0.25">
      <c r="D1605">
        <v>1587</v>
      </c>
      <c r="E1605">
        <v>2.9112870000000002E-14</v>
      </c>
    </row>
    <row r="1606" spans="4:5" x14ac:dyDescent="0.25">
      <c r="D1606">
        <v>1588</v>
      </c>
      <c r="E1606">
        <v>1.3713060000000001E-13</v>
      </c>
    </row>
    <row r="1607" spans="4:5" x14ac:dyDescent="0.25">
      <c r="D1607">
        <v>1589</v>
      </c>
      <c r="E1607">
        <v>2.6712479999999999E-14</v>
      </c>
    </row>
    <row r="1608" spans="4:5" x14ac:dyDescent="0.25">
      <c r="D1608">
        <v>1590</v>
      </c>
      <c r="E1608">
        <v>-1.195817E-13</v>
      </c>
    </row>
    <row r="1609" spans="4:5" x14ac:dyDescent="0.25">
      <c r="D1609">
        <v>1591</v>
      </c>
      <c r="E1609">
        <v>-7.1379250000000004E-14</v>
      </c>
    </row>
    <row r="1610" spans="4:5" x14ac:dyDescent="0.25">
      <c r="D1610">
        <v>1592</v>
      </c>
      <c r="E1610">
        <v>9.2528659999999999E-14</v>
      </c>
    </row>
    <row r="1611" spans="4:5" x14ac:dyDescent="0.25">
      <c r="D1611">
        <v>1593</v>
      </c>
      <c r="E1611">
        <v>1.155919E-13</v>
      </c>
    </row>
    <row r="1612" spans="4:5" x14ac:dyDescent="0.25">
      <c r="D1612">
        <v>1594</v>
      </c>
      <c r="E1612">
        <v>-4.0141700000000003E-14</v>
      </c>
    </row>
    <row r="1613" spans="4:5" x14ac:dyDescent="0.25">
      <c r="D1613">
        <v>1595</v>
      </c>
      <c r="E1613">
        <v>-1.2023049999999999E-13</v>
      </c>
    </row>
    <row r="1614" spans="4:5" x14ac:dyDescent="0.25">
      <c r="D1614">
        <v>1596</v>
      </c>
      <c r="E1614">
        <v>-2.2398259999999999E-14</v>
      </c>
    </row>
    <row r="1615" spans="4:5" x14ac:dyDescent="0.25">
      <c r="D1615">
        <v>1597</v>
      </c>
      <c r="E1615">
        <v>1.2655579999999999E-13</v>
      </c>
    </row>
    <row r="1616" spans="4:5" x14ac:dyDescent="0.25">
      <c r="D1616">
        <v>1598</v>
      </c>
      <c r="E1616">
        <v>7.3066019999999995E-14</v>
      </c>
    </row>
    <row r="1617" spans="4:5" x14ac:dyDescent="0.25">
      <c r="D1617">
        <v>1599</v>
      </c>
      <c r="E1617">
        <v>-8.8473949999999996E-14</v>
      </c>
    </row>
    <row r="1618" spans="4:5" x14ac:dyDescent="0.25">
      <c r="D1618">
        <v>1600</v>
      </c>
      <c r="E1618">
        <v>-1.066391E-13</v>
      </c>
    </row>
    <row r="1619" spans="4:5" x14ac:dyDescent="0.25">
      <c r="D1619">
        <v>1601</v>
      </c>
      <c r="E1619">
        <v>3.9720009999999998E-14</v>
      </c>
    </row>
    <row r="1620" spans="4:5" x14ac:dyDescent="0.25">
      <c r="D1620">
        <v>1602</v>
      </c>
      <c r="E1620">
        <v>1.3602770000000001E-13</v>
      </c>
    </row>
    <row r="1621" spans="4:5" x14ac:dyDescent="0.25">
      <c r="D1621">
        <v>1603</v>
      </c>
      <c r="E1621">
        <v>-3.843874E-15</v>
      </c>
    </row>
    <row r="1622" spans="4:5" x14ac:dyDescent="0.25">
      <c r="D1622">
        <v>1604</v>
      </c>
      <c r="E1622">
        <v>-1.2165769999999999E-13</v>
      </c>
    </row>
    <row r="1623" spans="4:5" x14ac:dyDescent="0.25">
      <c r="D1623">
        <v>1605</v>
      </c>
      <c r="E1623">
        <v>-5.6555209999999999E-14</v>
      </c>
    </row>
    <row r="1624" spans="4:5" x14ac:dyDescent="0.25">
      <c r="D1624">
        <v>1606</v>
      </c>
      <c r="E1624">
        <v>9.8497209999999994E-14</v>
      </c>
    </row>
    <row r="1625" spans="4:5" x14ac:dyDescent="0.25">
      <c r="D1625">
        <v>1607</v>
      </c>
      <c r="E1625">
        <v>1.124454E-13</v>
      </c>
    </row>
    <row r="1626" spans="4:5" x14ac:dyDescent="0.25">
      <c r="D1626">
        <v>1608</v>
      </c>
      <c r="E1626">
        <v>-3.6411369999999999E-14</v>
      </c>
    </row>
    <row r="1627" spans="4:5" x14ac:dyDescent="0.25">
      <c r="D1627">
        <v>1609</v>
      </c>
      <c r="E1627">
        <v>-1.203927E-13</v>
      </c>
    </row>
    <row r="1628" spans="4:5" x14ac:dyDescent="0.25">
      <c r="D1628">
        <v>1610</v>
      </c>
      <c r="E1628">
        <v>-2.773429E-15</v>
      </c>
    </row>
    <row r="1629" spans="4:5" x14ac:dyDescent="0.25">
      <c r="D1629">
        <v>1611</v>
      </c>
      <c r="E1629">
        <v>1.3365970000000001E-13</v>
      </c>
    </row>
    <row r="1630" spans="4:5" x14ac:dyDescent="0.25">
      <c r="D1630">
        <v>1612</v>
      </c>
      <c r="E1630">
        <v>4.8705270000000001E-14</v>
      </c>
    </row>
    <row r="1631" spans="4:5" x14ac:dyDescent="0.25">
      <c r="D1631">
        <v>1613</v>
      </c>
      <c r="E1631">
        <v>-1.0031369999999999E-13</v>
      </c>
    </row>
    <row r="1632" spans="4:5" x14ac:dyDescent="0.25">
      <c r="D1632">
        <v>1614</v>
      </c>
      <c r="E1632">
        <v>-9.5448059999999996E-14</v>
      </c>
    </row>
    <row r="1633" spans="4:5" x14ac:dyDescent="0.25">
      <c r="D1633">
        <v>1615</v>
      </c>
      <c r="E1633">
        <v>6.3464439999999998E-14</v>
      </c>
    </row>
    <row r="1634" spans="4:5" x14ac:dyDescent="0.25">
      <c r="D1634">
        <v>1616</v>
      </c>
      <c r="E1634">
        <v>1.3401649999999999E-13</v>
      </c>
    </row>
    <row r="1635" spans="4:5" x14ac:dyDescent="0.25">
      <c r="D1635">
        <v>1617</v>
      </c>
      <c r="E1635">
        <v>-4.2655649999999997E-15</v>
      </c>
    </row>
    <row r="1636" spans="4:5" x14ac:dyDescent="0.25">
      <c r="D1636">
        <v>1618</v>
      </c>
      <c r="E1636">
        <v>-1.1737599999999999E-13</v>
      </c>
    </row>
    <row r="1637" spans="4:5" x14ac:dyDescent="0.25">
      <c r="D1637">
        <v>1619</v>
      </c>
      <c r="E1637">
        <v>-5.1202979999999999E-14</v>
      </c>
    </row>
    <row r="1638" spans="4:5" x14ac:dyDescent="0.25">
      <c r="D1638">
        <v>1620</v>
      </c>
      <c r="E1638">
        <v>1.096233E-13</v>
      </c>
    </row>
    <row r="1639" spans="4:5" x14ac:dyDescent="0.25">
      <c r="D1639">
        <v>1621</v>
      </c>
      <c r="E1639">
        <v>9.7718689999999995E-14</v>
      </c>
    </row>
    <row r="1640" spans="4:5" x14ac:dyDescent="0.25">
      <c r="D1640">
        <v>1622</v>
      </c>
      <c r="E1640">
        <v>-5.7074210000000003E-14</v>
      </c>
    </row>
    <row r="1641" spans="4:5" x14ac:dyDescent="0.25">
      <c r="D1641">
        <v>1623</v>
      </c>
      <c r="E1641">
        <v>-1.1770029999999999E-13</v>
      </c>
    </row>
    <row r="1642" spans="4:5" x14ac:dyDescent="0.25">
      <c r="D1642">
        <v>1624</v>
      </c>
      <c r="E1642">
        <v>2.3274079999999999E-14</v>
      </c>
    </row>
    <row r="1643" spans="4:5" x14ac:dyDescent="0.25">
      <c r="D1643">
        <v>1625</v>
      </c>
      <c r="E1643">
        <v>1.2853459999999999E-13</v>
      </c>
    </row>
    <row r="1644" spans="4:5" x14ac:dyDescent="0.25">
      <c r="D1644">
        <v>1626</v>
      </c>
      <c r="E1644">
        <v>4.902965E-14</v>
      </c>
    </row>
    <row r="1645" spans="4:5" x14ac:dyDescent="0.25">
      <c r="D1645">
        <v>1627</v>
      </c>
      <c r="E1645">
        <v>-1.129969E-13</v>
      </c>
    </row>
    <row r="1646" spans="4:5" x14ac:dyDescent="0.25">
      <c r="D1646">
        <v>1628</v>
      </c>
      <c r="E1646">
        <v>-8.7046679999999997E-14</v>
      </c>
    </row>
    <row r="1647" spans="4:5" x14ac:dyDescent="0.25">
      <c r="D1647">
        <v>1629</v>
      </c>
      <c r="E1647">
        <v>7.6180030000000004E-14</v>
      </c>
    </row>
    <row r="1648" spans="4:5" x14ac:dyDescent="0.25">
      <c r="D1648">
        <v>1630</v>
      </c>
      <c r="E1648">
        <v>1.1997099999999999E-13</v>
      </c>
    </row>
    <row r="1649" spans="4:5" x14ac:dyDescent="0.25">
      <c r="D1649">
        <v>1631</v>
      </c>
      <c r="E1649">
        <v>-1.587827E-14</v>
      </c>
    </row>
    <row r="1650" spans="4:5" x14ac:dyDescent="0.25">
      <c r="D1650">
        <v>1632</v>
      </c>
      <c r="E1650">
        <v>-1.295401E-13</v>
      </c>
    </row>
    <row r="1651" spans="4:5" x14ac:dyDescent="0.25">
      <c r="D1651">
        <v>1633</v>
      </c>
      <c r="E1651">
        <v>-2.8269489999999999E-14</v>
      </c>
    </row>
    <row r="1652" spans="4:5" x14ac:dyDescent="0.25">
      <c r="D1652">
        <v>1634</v>
      </c>
      <c r="E1652">
        <v>1.09526E-13</v>
      </c>
    </row>
    <row r="1653" spans="4:5" x14ac:dyDescent="0.25">
      <c r="D1653">
        <v>1635</v>
      </c>
      <c r="E1653">
        <v>9.7491640000000004E-14</v>
      </c>
    </row>
    <row r="1654" spans="4:5" x14ac:dyDescent="0.25">
      <c r="D1654">
        <v>1636</v>
      </c>
      <c r="E1654">
        <v>-6.7940849999999997E-14</v>
      </c>
    </row>
    <row r="1655" spans="4:5" x14ac:dyDescent="0.25">
      <c r="D1655">
        <v>1637</v>
      </c>
      <c r="E1655">
        <v>-1.1620819999999999E-13</v>
      </c>
    </row>
    <row r="1656" spans="4:5" x14ac:dyDescent="0.25">
      <c r="D1656">
        <v>1638</v>
      </c>
      <c r="E1656">
        <v>2.723148E-14</v>
      </c>
    </row>
    <row r="1657" spans="4:5" x14ac:dyDescent="0.25">
      <c r="D1657">
        <v>1639</v>
      </c>
      <c r="E1657">
        <v>1.258422E-13</v>
      </c>
    </row>
    <row r="1658" spans="4:5" x14ac:dyDescent="0.25">
      <c r="D1658">
        <v>1640</v>
      </c>
      <c r="E1658">
        <v>3.4108289999999998E-14</v>
      </c>
    </row>
    <row r="1659" spans="4:5" x14ac:dyDescent="0.25">
      <c r="D1659">
        <v>1641</v>
      </c>
      <c r="E1659">
        <v>-1.16857E-13</v>
      </c>
    </row>
    <row r="1660" spans="4:5" x14ac:dyDescent="0.25">
      <c r="D1660">
        <v>1642</v>
      </c>
      <c r="E1660">
        <v>-7.6082730000000003E-14</v>
      </c>
    </row>
    <row r="1661" spans="4:5" x14ac:dyDescent="0.25">
      <c r="D1661">
        <v>1643</v>
      </c>
      <c r="E1661">
        <v>7.8385800000000006E-14</v>
      </c>
    </row>
    <row r="1662" spans="4:5" x14ac:dyDescent="0.25">
      <c r="D1662">
        <v>1644</v>
      </c>
      <c r="E1662">
        <v>1.1864100000000001E-13</v>
      </c>
    </row>
    <row r="1663" spans="4:5" x14ac:dyDescent="0.25">
      <c r="D1663">
        <v>1645</v>
      </c>
      <c r="E1663">
        <v>-1.548903E-14</v>
      </c>
    </row>
    <row r="1664" spans="4:5" x14ac:dyDescent="0.25">
      <c r="D1664">
        <v>1646</v>
      </c>
      <c r="E1664">
        <v>-1.2606930000000001E-13</v>
      </c>
    </row>
    <row r="1665" spans="4:5" x14ac:dyDescent="0.25">
      <c r="D1665">
        <v>1647</v>
      </c>
      <c r="E1665">
        <v>-2.145757E-14</v>
      </c>
    </row>
    <row r="1666" spans="4:5" x14ac:dyDescent="0.25">
      <c r="D1666">
        <v>1648</v>
      </c>
      <c r="E1666">
        <v>1.2710730000000001E-13</v>
      </c>
    </row>
    <row r="1667" spans="4:5" x14ac:dyDescent="0.25">
      <c r="D1667">
        <v>1649</v>
      </c>
      <c r="E1667">
        <v>8.3543399999999997E-14</v>
      </c>
    </row>
    <row r="1668" spans="4:5" x14ac:dyDescent="0.25">
      <c r="D1668">
        <v>1650</v>
      </c>
      <c r="E1668">
        <v>-7.4623029999999999E-14</v>
      </c>
    </row>
    <row r="1669" spans="4:5" x14ac:dyDescent="0.25">
      <c r="D1669">
        <v>1651</v>
      </c>
      <c r="E1669">
        <v>-1.1906269999999999E-13</v>
      </c>
    </row>
    <row r="1670" spans="4:5" x14ac:dyDescent="0.25">
      <c r="D1670">
        <v>1652</v>
      </c>
      <c r="E1670">
        <v>4.4780300000000002E-14</v>
      </c>
    </row>
    <row r="1671" spans="4:5" x14ac:dyDescent="0.25">
      <c r="D1671">
        <v>1653</v>
      </c>
      <c r="E1671">
        <v>1.293131E-13</v>
      </c>
    </row>
    <row r="1672" spans="4:5" x14ac:dyDescent="0.25">
      <c r="D1672">
        <v>1654</v>
      </c>
      <c r="E1672">
        <v>1.5651210000000001E-14</v>
      </c>
    </row>
    <row r="1673" spans="4:5" x14ac:dyDescent="0.25">
      <c r="D1673">
        <v>1655</v>
      </c>
      <c r="E1673">
        <v>-1.1867349999999999E-13</v>
      </c>
    </row>
    <row r="1674" spans="4:5" x14ac:dyDescent="0.25">
      <c r="D1674">
        <v>1656</v>
      </c>
      <c r="E1674">
        <v>-7.0795369999999999E-14</v>
      </c>
    </row>
    <row r="1675" spans="4:5" x14ac:dyDescent="0.25">
      <c r="D1675">
        <v>1657</v>
      </c>
      <c r="E1675">
        <v>8.3381210000000003E-14</v>
      </c>
    </row>
    <row r="1676" spans="4:5" x14ac:dyDescent="0.25">
      <c r="D1676">
        <v>1658</v>
      </c>
      <c r="E1676">
        <v>1.2061980000000001E-13</v>
      </c>
    </row>
    <row r="1677" spans="4:5" x14ac:dyDescent="0.25">
      <c r="D1677">
        <v>1659</v>
      </c>
      <c r="E1677">
        <v>-4.552637E-14</v>
      </c>
    </row>
    <row r="1678" spans="4:5" x14ac:dyDescent="0.25">
      <c r="D1678">
        <v>1660</v>
      </c>
      <c r="E1678">
        <v>-1.3518429999999999E-13</v>
      </c>
    </row>
    <row r="1679" spans="4:5" x14ac:dyDescent="0.25">
      <c r="D1679">
        <v>1661</v>
      </c>
      <c r="E1679">
        <v>-1.380226E-14</v>
      </c>
    </row>
    <row r="1680" spans="4:5" x14ac:dyDescent="0.25">
      <c r="D1680">
        <v>1662</v>
      </c>
      <c r="E1680">
        <v>1.34276E-13</v>
      </c>
    </row>
    <row r="1681" spans="4:5" x14ac:dyDescent="0.25">
      <c r="D1681">
        <v>1663</v>
      </c>
      <c r="E1681">
        <v>7.1022430000000001E-14</v>
      </c>
    </row>
    <row r="1682" spans="4:5" x14ac:dyDescent="0.25">
      <c r="D1682">
        <v>1664</v>
      </c>
      <c r="E1682">
        <v>-9.4377609999999999E-14</v>
      </c>
    </row>
    <row r="1683" spans="4:5" x14ac:dyDescent="0.25">
      <c r="D1683">
        <v>1665</v>
      </c>
      <c r="E1683">
        <v>-1.1468360000000001E-13</v>
      </c>
    </row>
    <row r="1684" spans="4:5" x14ac:dyDescent="0.25">
      <c r="D1684">
        <v>1666</v>
      </c>
      <c r="E1684">
        <v>5.7171510000000004E-14</v>
      </c>
    </row>
    <row r="1685" spans="4:5" x14ac:dyDescent="0.25">
      <c r="D1685">
        <v>1667</v>
      </c>
      <c r="E1685">
        <v>1.369359E-13</v>
      </c>
    </row>
    <row r="1686" spans="4:5" x14ac:dyDescent="0.25">
      <c r="D1686">
        <v>1668</v>
      </c>
      <c r="E1686">
        <v>1.767856E-15</v>
      </c>
    </row>
    <row r="1687" spans="4:5" x14ac:dyDescent="0.25">
      <c r="D1687">
        <v>1669</v>
      </c>
      <c r="E1687">
        <v>-1.2081440000000001E-13</v>
      </c>
    </row>
    <row r="1688" spans="4:5" x14ac:dyDescent="0.25">
      <c r="D1688">
        <v>1670</v>
      </c>
      <c r="E1688">
        <v>-5.2857300000000002E-14</v>
      </c>
    </row>
    <row r="1689" spans="4:5" x14ac:dyDescent="0.25">
      <c r="D1689">
        <v>1671</v>
      </c>
      <c r="E1689">
        <v>9.7524069999999997E-14</v>
      </c>
    </row>
    <row r="1690" spans="4:5" x14ac:dyDescent="0.25">
      <c r="D1690">
        <v>1672</v>
      </c>
      <c r="E1690">
        <v>1.113425E-13</v>
      </c>
    </row>
    <row r="1691" spans="4:5" x14ac:dyDescent="0.25">
      <c r="D1691">
        <v>1673</v>
      </c>
      <c r="E1691">
        <v>-4.406668E-14</v>
      </c>
    </row>
    <row r="1692" spans="4:5" x14ac:dyDescent="0.25">
      <c r="D1692">
        <v>1674</v>
      </c>
      <c r="E1692">
        <v>-1.085205E-13</v>
      </c>
    </row>
    <row r="1693" spans="4:5" x14ac:dyDescent="0.25">
      <c r="D1693">
        <v>1675</v>
      </c>
      <c r="E1693">
        <v>-9.4880410000000001E-15</v>
      </c>
    </row>
    <row r="1694" spans="4:5" x14ac:dyDescent="0.25">
      <c r="D1694">
        <v>1676</v>
      </c>
      <c r="E1694">
        <v>1.3258929999999999E-13</v>
      </c>
    </row>
    <row r="1695" spans="4:5" x14ac:dyDescent="0.25">
      <c r="D1695">
        <v>1677</v>
      </c>
      <c r="E1695">
        <v>5.3149239999999997E-14</v>
      </c>
    </row>
    <row r="1696" spans="4:5" x14ac:dyDescent="0.25">
      <c r="D1696">
        <v>1678</v>
      </c>
      <c r="E1696">
        <v>-9.5934630000000001E-14</v>
      </c>
    </row>
    <row r="1697" spans="4:5" x14ac:dyDescent="0.25">
      <c r="D1697">
        <v>1679</v>
      </c>
      <c r="E1697">
        <v>-8.9090249999999995E-14</v>
      </c>
    </row>
    <row r="1698" spans="4:5" x14ac:dyDescent="0.25">
      <c r="D1698">
        <v>1680</v>
      </c>
      <c r="E1698">
        <v>7.0535869999999994E-14</v>
      </c>
    </row>
    <row r="1699" spans="4:5" x14ac:dyDescent="0.25">
      <c r="D1699">
        <v>1681</v>
      </c>
      <c r="E1699">
        <v>1.254205E-13</v>
      </c>
    </row>
    <row r="1700" spans="4:5" x14ac:dyDescent="0.25">
      <c r="D1700">
        <v>1682</v>
      </c>
      <c r="E1700">
        <v>1.0217859999999999E-15</v>
      </c>
    </row>
    <row r="1701" spans="4:5" x14ac:dyDescent="0.25">
      <c r="D1701">
        <v>1683</v>
      </c>
      <c r="E1701">
        <v>-1.165002E-13</v>
      </c>
    </row>
    <row r="1702" spans="4:5" x14ac:dyDescent="0.25">
      <c r="D1702">
        <v>1684</v>
      </c>
      <c r="E1702">
        <v>-5.3149239999999997E-14</v>
      </c>
    </row>
    <row r="1703" spans="4:5" x14ac:dyDescent="0.25">
      <c r="D1703">
        <v>1685</v>
      </c>
      <c r="E1703">
        <v>1.05374E-13</v>
      </c>
    </row>
    <row r="1704" spans="4:5" x14ac:dyDescent="0.25">
      <c r="D1704">
        <v>1686</v>
      </c>
      <c r="E1704">
        <v>1.087151E-13</v>
      </c>
    </row>
    <row r="1705" spans="4:5" x14ac:dyDescent="0.25">
      <c r="D1705">
        <v>1687</v>
      </c>
      <c r="E1705">
        <v>-6.3334689999999995E-14</v>
      </c>
    </row>
    <row r="1706" spans="4:5" x14ac:dyDescent="0.25">
      <c r="D1706">
        <v>1688</v>
      </c>
      <c r="E1706">
        <v>-1.278858E-13</v>
      </c>
    </row>
    <row r="1707" spans="4:5" x14ac:dyDescent="0.25">
      <c r="D1707">
        <v>1689</v>
      </c>
      <c r="E1707">
        <v>1.2764250000000001E-14</v>
      </c>
    </row>
    <row r="1708" spans="4:5" x14ac:dyDescent="0.25">
      <c r="D1708">
        <v>1690</v>
      </c>
      <c r="E1708">
        <v>1.2840480000000001E-13</v>
      </c>
    </row>
    <row r="1709" spans="4:5" x14ac:dyDescent="0.25">
      <c r="D1709">
        <v>1691</v>
      </c>
      <c r="E1709">
        <v>4.4034229999999998E-14</v>
      </c>
    </row>
    <row r="1710" spans="4:5" x14ac:dyDescent="0.25">
      <c r="D1710">
        <v>1692</v>
      </c>
      <c r="E1710">
        <v>-1.085853E-13</v>
      </c>
    </row>
    <row r="1711" spans="4:5" x14ac:dyDescent="0.25">
      <c r="D1711">
        <v>1693</v>
      </c>
      <c r="E1711">
        <v>-1.033629E-13</v>
      </c>
    </row>
    <row r="1712" spans="4:5" x14ac:dyDescent="0.25">
      <c r="D1712">
        <v>1694</v>
      </c>
      <c r="E1712">
        <v>7.7964109999999995E-14</v>
      </c>
    </row>
    <row r="1713" spans="4:5" x14ac:dyDescent="0.25">
      <c r="D1713">
        <v>1695</v>
      </c>
      <c r="E1713">
        <v>1.2123609999999999E-13</v>
      </c>
    </row>
    <row r="1714" spans="4:5" x14ac:dyDescent="0.25">
      <c r="D1714">
        <v>1696</v>
      </c>
      <c r="E1714">
        <v>-1.9868119999999999E-14</v>
      </c>
    </row>
    <row r="1715" spans="4:5" x14ac:dyDescent="0.25">
      <c r="D1715">
        <v>1697</v>
      </c>
      <c r="E1715">
        <v>-1.2363649999999999E-13</v>
      </c>
    </row>
    <row r="1716" spans="4:5" x14ac:dyDescent="0.25">
      <c r="D1716">
        <v>1698</v>
      </c>
      <c r="E1716">
        <v>-3.913613E-14</v>
      </c>
    </row>
    <row r="1717" spans="4:5" x14ac:dyDescent="0.25">
      <c r="D1717">
        <v>1699</v>
      </c>
      <c r="E1717">
        <v>1.040765E-13</v>
      </c>
    </row>
    <row r="1718" spans="4:5" x14ac:dyDescent="0.25">
      <c r="D1718">
        <v>1700</v>
      </c>
      <c r="E1718">
        <v>9.2398919999999995E-14</v>
      </c>
    </row>
    <row r="1719" spans="4:5" x14ac:dyDescent="0.25">
      <c r="D1719">
        <v>1701</v>
      </c>
      <c r="E1719">
        <v>-7.5206900000000005E-14</v>
      </c>
    </row>
    <row r="1720" spans="4:5" x14ac:dyDescent="0.25">
      <c r="D1720">
        <v>1702</v>
      </c>
      <c r="E1720">
        <v>-1.229877E-13</v>
      </c>
    </row>
    <row r="1721" spans="4:5" x14ac:dyDescent="0.25">
      <c r="D1721">
        <v>1703</v>
      </c>
      <c r="E1721">
        <v>2.6485409999999999E-14</v>
      </c>
    </row>
    <row r="1722" spans="4:5" x14ac:dyDescent="0.25">
      <c r="D1722">
        <v>1704</v>
      </c>
      <c r="E1722">
        <v>1.382983E-13</v>
      </c>
    </row>
    <row r="1723" spans="4:5" x14ac:dyDescent="0.25">
      <c r="D1723">
        <v>1705</v>
      </c>
      <c r="E1723">
        <v>4.7634819999999998E-14</v>
      </c>
    </row>
    <row r="1724" spans="4:5" x14ac:dyDescent="0.25">
      <c r="D1724">
        <v>1706</v>
      </c>
      <c r="E1724">
        <v>-1.242203E-13</v>
      </c>
    </row>
    <row r="1725" spans="4:5" x14ac:dyDescent="0.25">
      <c r="D1725">
        <v>1707</v>
      </c>
      <c r="E1725">
        <v>-8.2181030000000001E-14</v>
      </c>
    </row>
    <row r="1726" spans="4:5" x14ac:dyDescent="0.25">
      <c r="D1726">
        <v>1708</v>
      </c>
      <c r="E1726">
        <v>7.8742619999999996E-14</v>
      </c>
    </row>
    <row r="1727" spans="4:5" x14ac:dyDescent="0.25">
      <c r="D1727">
        <v>1709</v>
      </c>
      <c r="E1727">
        <v>1.1510529999999999E-13</v>
      </c>
    </row>
    <row r="1728" spans="4:5" x14ac:dyDescent="0.25">
      <c r="D1728">
        <v>1710</v>
      </c>
      <c r="E1728">
        <v>-2.554472E-14</v>
      </c>
    </row>
    <row r="1729" spans="4:5" x14ac:dyDescent="0.25">
      <c r="D1729">
        <v>1711</v>
      </c>
      <c r="E1729">
        <v>-1.338544E-13</v>
      </c>
    </row>
    <row r="1730" spans="4:5" x14ac:dyDescent="0.25">
      <c r="D1730">
        <v>1712</v>
      </c>
      <c r="E1730">
        <v>-1.9316680000000001E-14</v>
      </c>
    </row>
    <row r="1731" spans="4:5" x14ac:dyDescent="0.25">
      <c r="D1731">
        <v>1713</v>
      </c>
      <c r="E1731">
        <v>1.38201E-13</v>
      </c>
    </row>
    <row r="1732" spans="4:5" x14ac:dyDescent="0.25">
      <c r="D1732">
        <v>1714</v>
      </c>
      <c r="E1732">
        <v>7.605029E-14</v>
      </c>
    </row>
    <row r="1733" spans="4:5" x14ac:dyDescent="0.25">
      <c r="D1733">
        <v>1715</v>
      </c>
      <c r="E1733">
        <v>-8.1629580000000001E-14</v>
      </c>
    </row>
    <row r="1734" spans="4:5" x14ac:dyDescent="0.25">
      <c r="D1734">
        <v>1716</v>
      </c>
      <c r="E1734">
        <v>-1.056335E-13</v>
      </c>
    </row>
    <row r="1735" spans="4:5" x14ac:dyDescent="0.25">
      <c r="D1735">
        <v>1717</v>
      </c>
      <c r="E1735">
        <v>3.6670869999999998E-14</v>
      </c>
    </row>
    <row r="1736" spans="4:5" x14ac:dyDescent="0.25">
      <c r="D1736">
        <v>1718</v>
      </c>
      <c r="E1736">
        <v>1.2493399999999999E-13</v>
      </c>
    </row>
    <row r="1737" spans="4:5" x14ac:dyDescent="0.25">
      <c r="D1737">
        <v>1719</v>
      </c>
      <c r="E1737">
        <v>2.710173E-14</v>
      </c>
    </row>
    <row r="1738" spans="4:5" x14ac:dyDescent="0.25">
      <c r="D1738">
        <v>1720</v>
      </c>
      <c r="E1738">
        <v>-1.128996E-13</v>
      </c>
    </row>
    <row r="1739" spans="4:5" x14ac:dyDescent="0.25">
      <c r="D1739">
        <v>1721</v>
      </c>
      <c r="E1739">
        <v>-7.0081740000000005E-14</v>
      </c>
    </row>
    <row r="1740" spans="4:5" x14ac:dyDescent="0.25">
      <c r="D1740">
        <v>1722</v>
      </c>
      <c r="E1740">
        <v>9.4118109999999994E-14</v>
      </c>
    </row>
    <row r="1741" spans="4:5" x14ac:dyDescent="0.25">
      <c r="D1741">
        <v>1723</v>
      </c>
      <c r="E1741">
        <v>1.2091170000000001E-13</v>
      </c>
    </row>
    <row r="1742" spans="4:5" x14ac:dyDescent="0.25">
      <c r="D1742">
        <v>1724</v>
      </c>
      <c r="E1742">
        <v>-4.3580110000000001E-14</v>
      </c>
    </row>
    <row r="1743" spans="4:5" x14ac:dyDescent="0.25">
      <c r="D1743">
        <v>1725</v>
      </c>
      <c r="E1743">
        <v>-1.329137E-13</v>
      </c>
    </row>
    <row r="1744" spans="4:5" x14ac:dyDescent="0.25">
      <c r="D1744">
        <v>1726</v>
      </c>
      <c r="E1744">
        <v>-1.11748E-14</v>
      </c>
    </row>
    <row r="1745" spans="4:5" x14ac:dyDescent="0.25">
      <c r="D1745">
        <v>1727</v>
      </c>
      <c r="E1745">
        <v>1.257449E-13</v>
      </c>
    </row>
    <row r="1746" spans="4:5" x14ac:dyDescent="0.25">
      <c r="D1746">
        <v>1728</v>
      </c>
      <c r="E1746">
        <v>6.492415E-14</v>
      </c>
    </row>
    <row r="1747" spans="4:5" x14ac:dyDescent="0.25">
      <c r="D1747">
        <v>1729</v>
      </c>
      <c r="E1747">
        <v>-9.4377609999999999E-14</v>
      </c>
    </row>
    <row r="1748" spans="4:5" x14ac:dyDescent="0.25">
      <c r="D1748">
        <v>1730</v>
      </c>
      <c r="E1748">
        <v>-1.049848E-13</v>
      </c>
    </row>
    <row r="1749" spans="4:5" x14ac:dyDescent="0.25">
      <c r="D1749">
        <v>1731</v>
      </c>
      <c r="E1749">
        <v>5.944216E-14</v>
      </c>
    </row>
    <row r="1750" spans="4:5" x14ac:dyDescent="0.25">
      <c r="D1750">
        <v>1732</v>
      </c>
      <c r="E1750">
        <v>1.3696840000000001E-13</v>
      </c>
    </row>
    <row r="1751" spans="4:5" x14ac:dyDescent="0.25">
      <c r="D1751">
        <v>1733</v>
      </c>
      <c r="E1751">
        <v>4.8652730000000001E-17</v>
      </c>
    </row>
    <row r="1752" spans="4:5" x14ac:dyDescent="0.25">
      <c r="D1752">
        <v>1734</v>
      </c>
      <c r="E1752">
        <v>-1.2120360000000001E-13</v>
      </c>
    </row>
    <row r="1753" spans="4:5" x14ac:dyDescent="0.25">
      <c r="D1753">
        <v>1735</v>
      </c>
      <c r="E1753">
        <v>-6.0577490000000003E-14</v>
      </c>
    </row>
    <row r="1754" spans="4:5" x14ac:dyDescent="0.25">
      <c r="D1754">
        <v>1736</v>
      </c>
      <c r="E1754">
        <v>9.0485090000000002E-14</v>
      </c>
    </row>
    <row r="1755" spans="4:5" x14ac:dyDescent="0.25">
      <c r="D1755">
        <v>1737</v>
      </c>
      <c r="E1755">
        <v>1.04336E-13</v>
      </c>
    </row>
    <row r="1756" spans="4:5" x14ac:dyDescent="0.25">
      <c r="D1756">
        <v>1738</v>
      </c>
      <c r="E1756">
        <v>-4.0725580000000001E-14</v>
      </c>
    </row>
    <row r="1757" spans="4:5" x14ac:dyDescent="0.25">
      <c r="D1757">
        <v>1739</v>
      </c>
      <c r="E1757">
        <v>-1.2353910000000001E-13</v>
      </c>
    </row>
    <row r="1758" spans="4:5" x14ac:dyDescent="0.25">
      <c r="D1758">
        <v>1740</v>
      </c>
      <c r="E1758">
        <v>7.6390899999999993E-15</v>
      </c>
    </row>
    <row r="1759" spans="4:5" x14ac:dyDescent="0.25">
      <c r="D1759">
        <v>1741</v>
      </c>
      <c r="E1759">
        <v>1.4086090000000001E-13</v>
      </c>
    </row>
    <row r="1760" spans="4:5" x14ac:dyDescent="0.25">
      <c r="D1760">
        <v>1742</v>
      </c>
      <c r="E1760">
        <v>4.5364189999999998E-14</v>
      </c>
    </row>
    <row r="1761" spans="4:5" x14ac:dyDescent="0.25">
      <c r="D1761">
        <v>1743</v>
      </c>
      <c r="E1761">
        <v>-1.01222E-13</v>
      </c>
    </row>
    <row r="1762" spans="4:5" x14ac:dyDescent="0.25">
      <c r="D1762">
        <v>1744</v>
      </c>
      <c r="E1762">
        <v>-9.1685280000000003E-14</v>
      </c>
    </row>
    <row r="1763" spans="4:5" x14ac:dyDescent="0.25">
      <c r="D1763">
        <v>1745</v>
      </c>
      <c r="E1763">
        <v>6.0674800000000002E-14</v>
      </c>
    </row>
    <row r="1764" spans="4:5" x14ac:dyDescent="0.25">
      <c r="D1764">
        <v>1746</v>
      </c>
      <c r="E1764">
        <v>1.1841400000000001E-13</v>
      </c>
    </row>
    <row r="1765" spans="4:5" x14ac:dyDescent="0.25">
      <c r="D1765">
        <v>1747</v>
      </c>
      <c r="E1765">
        <v>5.563074E-15</v>
      </c>
    </row>
    <row r="1766" spans="4:5" x14ac:dyDescent="0.25">
      <c r="D1766">
        <v>1748</v>
      </c>
      <c r="E1766">
        <v>-1.279831E-13</v>
      </c>
    </row>
    <row r="1767" spans="4:5" x14ac:dyDescent="0.25">
      <c r="D1767">
        <v>1749</v>
      </c>
      <c r="E1767">
        <v>-4.4845180000000003E-14</v>
      </c>
    </row>
    <row r="1768" spans="4:5" x14ac:dyDescent="0.25">
      <c r="D1768">
        <v>1750</v>
      </c>
      <c r="E1768">
        <v>1.084232E-13</v>
      </c>
    </row>
    <row r="1769" spans="4:5" x14ac:dyDescent="0.25">
      <c r="D1769">
        <v>1751</v>
      </c>
      <c r="E1769">
        <v>9.7913320000000004E-14</v>
      </c>
    </row>
    <row r="1770" spans="4:5" x14ac:dyDescent="0.25">
      <c r="D1770">
        <v>1752</v>
      </c>
      <c r="E1770">
        <v>-6.4826830000000003E-14</v>
      </c>
    </row>
    <row r="1771" spans="4:5" x14ac:dyDescent="0.25">
      <c r="D1771">
        <v>1753</v>
      </c>
      <c r="E1771">
        <v>-1.217226E-13</v>
      </c>
    </row>
    <row r="1772" spans="4:5" x14ac:dyDescent="0.25">
      <c r="D1772">
        <v>1754</v>
      </c>
      <c r="E1772">
        <v>2.2268509999999999E-14</v>
      </c>
    </row>
    <row r="1773" spans="4:5" x14ac:dyDescent="0.25">
      <c r="D1773">
        <v>1755</v>
      </c>
      <c r="E1773">
        <v>1.219497E-13</v>
      </c>
    </row>
    <row r="1774" spans="4:5" x14ac:dyDescent="0.25">
      <c r="D1774">
        <v>1756</v>
      </c>
      <c r="E1774">
        <v>5.175442E-14</v>
      </c>
    </row>
    <row r="1775" spans="4:5" x14ac:dyDescent="0.25">
      <c r="D1775">
        <v>1757</v>
      </c>
      <c r="E1775">
        <v>-1.1604600000000001E-13</v>
      </c>
    </row>
    <row r="1776" spans="4:5" x14ac:dyDescent="0.25">
      <c r="D1776">
        <v>1758</v>
      </c>
      <c r="E1776">
        <v>-8.1272769999999997E-14</v>
      </c>
    </row>
    <row r="1777" spans="4:5" x14ac:dyDescent="0.25">
      <c r="D1777">
        <v>1759</v>
      </c>
      <c r="E1777">
        <v>7.2157760000000004E-14</v>
      </c>
    </row>
    <row r="1778" spans="4:5" x14ac:dyDescent="0.25">
      <c r="D1778">
        <v>1760</v>
      </c>
      <c r="E1778">
        <v>1.258422E-13</v>
      </c>
    </row>
    <row r="1779" spans="4:5" x14ac:dyDescent="0.25">
      <c r="D1779">
        <v>1761</v>
      </c>
      <c r="E1779">
        <v>-6.471331E-15</v>
      </c>
    </row>
    <row r="1780" spans="4:5" x14ac:dyDescent="0.25">
      <c r="D1780">
        <v>1762</v>
      </c>
      <c r="E1780">
        <v>-1.2402569999999999E-13</v>
      </c>
    </row>
    <row r="1781" spans="4:5" x14ac:dyDescent="0.25">
      <c r="D1781">
        <v>1763</v>
      </c>
      <c r="E1781">
        <v>-3.777375E-14</v>
      </c>
    </row>
    <row r="1782" spans="4:5" x14ac:dyDescent="0.25">
      <c r="D1782">
        <v>1764</v>
      </c>
      <c r="E1782">
        <v>1.06412E-13</v>
      </c>
    </row>
    <row r="1783" spans="4:5" x14ac:dyDescent="0.25">
      <c r="D1783">
        <v>1765</v>
      </c>
      <c r="E1783">
        <v>8.8441510000000006E-14</v>
      </c>
    </row>
    <row r="1784" spans="4:5" x14ac:dyDescent="0.25">
      <c r="D1784">
        <v>1766</v>
      </c>
      <c r="E1784">
        <v>-7.7347799999999998E-14</v>
      </c>
    </row>
    <row r="1785" spans="4:5" x14ac:dyDescent="0.25">
      <c r="D1785">
        <v>1767</v>
      </c>
      <c r="E1785">
        <v>-1.105316E-13</v>
      </c>
    </row>
    <row r="1786" spans="4:5" x14ac:dyDescent="0.25">
      <c r="D1786">
        <v>1768</v>
      </c>
      <c r="E1786">
        <v>2.635566E-14</v>
      </c>
    </row>
    <row r="1787" spans="4:5" x14ac:dyDescent="0.25">
      <c r="D1787">
        <v>1769</v>
      </c>
      <c r="E1787">
        <v>1.2756139999999999E-13</v>
      </c>
    </row>
    <row r="1788" spans="4:5" x14ac:dyDescent="0.25">
      <c r="D1788">
        <v>1770</v>
      </c>
      <c r="E1788">
        <v>2.8528989999999998E-14</v>
      </c>
    </row>
    <row r="1789" spans="4:5" x14ac:dyDescent="0.25">
      <c r="D1789">
        <v>1771</v>
      </c>
      <c r="E1789">
        <v>-1.1406729999999999E-13</v>
      </c>
    </row>
    <row r="1790" spans="4:5" x14ac:dyDescent="0.25">
      <c r="D1790">
        <v>1772</v>
      </c>
      <c r="E1790">
        <v>-7.1476570000000001E-14</v>
      </c>
    </row>
    <row r="1791" spans="4:5" x14ac:dyDescent="0.25">
      <c r="D1791">
        <v>1773</v>
      </c>
      <c r="E1791">
        <v>8.2213460000000006E-14</v>
      </c>
    </row>
    <row r="1792" spans="4:5" x14ac:dyDescent="0.25">
      <c r="D1792">
        <v>1774</v>
      </c>
      <c r="E1792">
        <v>1.106938E-13</v>
      </c>
    </row>
    <row r="1793" spans="4:5" x14ac:dyDescent="0.25">
      <c r="D1793">
        <v>1775</v>
      </c>
      <c r="E1793">
        <v>-3.2194459999999998E-14</v>
      </c>
    </row>
    <row r="1794" spans="4:5" x14ac:dyDescent="0.25">
      <c r="D1794">
        <v>1776</v>
      </c>
      <c r="E1794">
        <v>-1.2266329999999999E-13</v>
      </c>
    </row>
    <row r="1795" spans="4:5" x14ac:dyDescent="0.25">
      <c r="D1795">
        <v>1777</v>
      </c>
      <c r="E1795">
        <v>-2.0160060000000001E-14</v>
      </c>
    </row>
    <row r="1796" spans="4:5" x14ac:dyDescent="0.25">
      <c r="D1796">
        <v>1778</v>
      </c>
      <c r="E1796">
        <v>1.294428E-13</v>
      </c>
    </row>
    <row r="1797" spans="4:5" x14ac:dyDescent="0.25">
      <c r="D1797">
        <v>1779</v>
      </c>
      <c r="E1797">
        <v>7.1444129999999998E-14</v>
      </c>
    </row>
    <row r="1798" spans="4:5" x14ac:dyDescent="0.25">
      <c r="D1798">
        <v>1780</v>
      </c>
      <c r="E1798">
        <v>-7.4914969999999995E-14</v>
      </c>
    </row>
    <row r="1799" spans="4:5" x14ac:dyDescent="0.25">
      <c r="D1799">
        <v>1781</v>
      </c>
      <c r="E1799">
        <v>-1.07223E-13</v>
      </c>
    </row>
    <row r="1800" spans="4:5" x14ac:dyDescent="0.25">
      <c r="D1800">
        <v>1782</v>
      </c>
      <c r="E1800">
        <v>3.8941510000000002E-14</v>
      </c>
    </row>
    <row r="1801" spans="4:5" x14ac:dyDescent="0.25">
      <c r="D1801">
        <v>1783</v>
      </c>
      <c r="E1801">
        <v>1.2775599999999999E-13</v>
      </c>
    </row>
    <row r="1802" spans="4:5" x14ac:dyDescent="0.25">
      <c r="D1802">
        <v>1784</v>
      </c>
      <c r="E1802">
        <v>2.197657E-14</v>
      </c>
    </row>
    <row r="1803" spans="4:5" x14ac:dyDescent="0.25">
      <c r="D1803">
        <v>1785</v>
      </c>
      <c r="E1803">
        <v>-1.215929E-13</v>
      </c>
    </row>
    <row r="1804" spans="4:5" x14ac:dyDescent="0.25">
      <c r="D1804">
        <v>1786</v>
      </c>
      <c r="E1804">
        <v>-7.3293079999999997E-14</v>
      </c>
    </row>
    <row r="1805" spans="4:5" x14ac:dyDescent="0.25">
      <c r="D1805">
        <v>1787</v>
      </c>
      <c r="E1805">
        <v>9.5350739999999998E-14</v>
      </c>
    </row>
    <row r="1806" spans="4:5" x14ac:dyDescent="0.25">
      <c r="D1806">
        <v>1788</v>
      </c>
      <c r="E1806">
        <v>1.1601360000000001E-13</v>
      </c>
    </row>
    <row r="1807" spans="4:5" x14ac:dyDescent="0.25">
      <c r="D1807">
        <v>1789</v>
      </c>
      <c r="E1807">
        <v>-4.1017520000000003E-14</v>
      </c>
    </row>
    <row r="1808" spans="4:5" x14ac:dyDescent="0.25">
      <c r="D1808">
        <v>1790</v>
      </c>
      <c r="E1808">
        <v>-1.330434E-13</v>
      </c>
    </row>
    <row r="1809" spans="4:5" x14ac:dyDescent="0.25">
      <c r="D1809">
        <v>1791</v>
      </c>
      <c r="E1809">
        <v>-1.347788E-14</v>
      </c>
    </row>
    <row r="1810" spans="4:5" x14ac:dyDescent="0.25">
      <c r="D1810">
        <v>1792</v>
      </c>
      <c r="E1810">
        <v>1.2603680000000001E-13</v>
      </c>
    </row>
    <row r="1811" spans="4:5" x14ac:dyDescent="0.25">
      <c r="D1811">
        <v>1793</v>
      </c>
      <c r="E1811">
        <v>7.8061419999999994E-14</v>
      </c>
    </row>
    <row r="1812" spans="4:5" x14ac:dyDescent="0.25">
      <c r="D1812">
        <v>1794</v>
      </c>
      <c r="E1812">
        <v>-8.9544389999999995E-14</v>
      </c>
    </row>
    <row r="1813" spans="4:5" x14ac:dyDescent="0.25">
      <c r="D1813">
        <v>1795</v>
      </c>
      <c r="E1813">
        <v>-1.109533E-13</v>
      </c>
    </row>
    <row r="1814" spans="4:5" x14ac:dyDescent="0.25">
      <c r="D1814">
        <v>1796</v>
      </c>
      <c r="E1814">
        <v>3.9103700000000002E-14</v>
      </c>
    </row>
    <row r="1815" spans="4:5" x14ac:dyDescent="0.25">
      <c r="D1815">
        <v>1797</v>
      </c>
      <c r="E1815">
        <v>1.2490150000000001E-13</v>
      </c>
    </row>
    <row r="1816" spans="4:5" x14ac:dyDescent="0.25">
      <c r="D1816">
        <v>1798</v>
      </c>
      <c r="E1816">
        <v>9.1960989999999999E-15</v>
      </c>
    </row>
    <row r="1817" spans="4:5" x14ac:dyDescent="0.25">
      <c r="D1817">
        <v>1799</v>
      </c>
      <c r="E1817">
        <v>-1.268154E-13</v>
      </c>
    </row>
    <row r="1818" spans="4:5" x14ac:dyDescent="0.25">
      <c r="D1818">
        <v>1800</v>
      </c>
      <c r="E1818">
        <v>-6.0155789999999994E-14</v>
      </c>
    </row>
    <row r="1819" spans="4:5" x14ac:dyDescent="0.25">
      <c r="D1819">
        <v>1801</v>
      </c>
      <c r="E1819">
        <v>1.106938E-13</v>
      </c>
    </row>
    <row r="1820" spans="4:5" x14ac:dyDescent="0.25">
      <c r="D1820">
        <v>1802</v>
      </c>
      <c r="E1820">
        <v>1.114399E-13</v>
      </c>
    </row>
    <row r="1821" spans="4:5" x14ac:dyDescent="0.25">
      <c r="D1821">
        <v>1803</v>
      </c>
      <c r="E1821">
        <v>-4.4910060000000003E-14</v>
      </c>
    </row>
    <row r="1822" spans="4:5" x14ac:dyDescent="0.25">
      <c r="D1822">
        <v>1804</v>
      </c>
      <c r="E1822">
        <v>-1.3031859999999999E-13</v>
      </c>
    </row>
    <row r="1823" spans="4:5" x14ac:dyDescent="0.25">
      <c r="D1823">
        <v>1805</v>
      </c>
      <c r="E1823">
        <v>-3.4546200000000001E-15</v>
      </c>
    </row>
    <row r="1824" spans="4:5" x14ac:dyDescent="0.25">
      <c r="D1824">
        <v>1806</v>
      </c>
      <c r="E1824">
        <v>1.307403E-13</v>
      </c>
    </row>
    <row r="1825" spans="4:5" x14ac:dyDescent="0.25">
      <c r="D1825">
        <v>1807</v>
      </c>
      <c r="E1825">
        <v>5.3635810000000003E-14</v>
      </c>
    </row>
    <row r="1826" spans="4:5" x14ac:dyDescent="0.25">
      <c r="D1826">
        <v>1808</v>
      </c>
      <c r="E1826">
        <v>-9.8594530000000004E-14</v>
      </c>
    </row>
    <row r="1827" spans="4:5" x14ac:dyDescent="0.25">
      <c r="D1827">
        <v>1809</v>
      </c>
      <c r="E1827">
        <v>-9.9340590000000004E-14</v>
      </c>
    </row>
    <row r="1828" spans="4:5" x14ac:dyDescent="0.25">
      <c r="D1828">
        <v>1810</v>
      </c>
      <c r="E1828">
        <v>5.665251E-14</v>
      </c>
    </row>
    <row r="1829" spans="4:5" x14ac:dyDescent="0.25">
      <c r="D1829">
        <v>1811</v>
      </c>
      <c r="E1829">
        <v>1.30643E-13</v>
      </c>
    </row>
    <row r="1830" spans="4:5" x14ac:dyDescent="0.25">
      <c r="D1830">
        <v>1812</v>
      </c>
      <c r="E1830">
        <v>-5.9847660000000003E-15</v>
      </c>
    </row>
    <row r="1831" spans="4:5" x14ac:dyDescent="0.25">
      <c r="D1831">
        <v>1813</v>
      </c>
      <c r="E1831">
        <v>-1.2130089999999999E-13</v>
      </c>
    </row>
    <row r="1832" spans="4:5" x14ac:dyDescent="0.25">
      <c r="D1832">
        <v>1814</v>
      </c>
      <c r="E1832">
        <v>-5.055422E-14</v>
      </c>
    </row>
    <row r="1833" spans="4:5" x14ac:dyDescent="0.25">
      <c r="D1833">
        <v>1815</v>
      </c>
      <c r="E1833">
        <v>1.2350670000000001E-13</v>
      </c>
    </row>
    <row r="1834" spans="4:5" x14ac:dyDescent="0.25">
      <c r="D1834">
        <v>1816</v>
      </c>
      <c r="E1834">
        <v>9.2009660000000002E-14</v>
      </c>
    </row>
    <row r="1835" spans="4:5" x14ac:dyDescent="0.25">
      <c r="D1835">
        <v>1817</v>
      </c>
      <c r="E1835">
        <v>-7.6536849999999994E-14</v>
      </c>
    </row>
    <row r="1836" spans="4:5" x14ac:dyDescent="0.25">
      <c r="D1836">
        <v>1818</v>
      </c>
      <c r="E1836">
        <v>-1.2003589999999999E-13</v>
      </c>
    </row>
    <row r="1837" spans="4:5" x14ac:dyDescent="0.25">
      <c r="D1837">
        <v>1819</v>
      </c>
      <c r="E1837">
        <v>1.357519E-14</v>
      </c>
    </row>
    <row r="1838" spans="4:5" x14ac:dyDescent="0.25">
      <c r="D1838">
        <v>1820</v>
      </c>
      <c r="E1838">
        <v>1.2743169999999999E-13</v>
      </c>
    </row>
    <row r="1839" spans="4:5" x14ac:dyDescent="0.25">
      <c r="D1839">
        <v>1821</v>
      </c>
      <c r="E1839">
        <v>5.2143670000000001E-14</v>
      </c>
    </row>
    <row r="1840" spans="4:5" x14ac:dyDescent="0.25">
      <c r="D1840">
        <v>1822</v>
      </c>
      <c r="E1840">
        <v>-1.116021E-13</v>
      </c>
    </row>
    <row r="1841" spans="4:5" x14ac:dyDescent="0.25">
      <c r="D1841">
        <v>1823</v>
      </c>
      <c r="E1841">
        <v>-9.3307160000000002E-14</v>
      </c>
    </row>
    <row r="1842" spans="4:5" x14ac:dyDescent="0.25">
      <c r="D1842">
        <v>1824</v>
      </c>
      <c r="E1842">
        <v>8.0040129999999995E-14</v>
      </c>
    </row>
    <row r="1843" spans="4:5" x14ac:dyDescent="0.25">
      <c r="D1843">
        <v>1825</v>
      </c>
      <c r="E1843">
        <v>1.2616659999999999E-13</v>
      </c>
    </row>
    <row r="1844" spans="4:5" x14ac:dyDescent="0.25">
      <c r="D1844">
        <v>1826</v>
      </c>
      <c r="E1844">
        <v>-1.2180379999999999E-14</v>
      </c>
    </row>
    <row r="1845" spans="4:5" x14ac:dyDescent="0.25">
      <c r="D1845">
        <v>1827</v>
      </c>
      <c r="E1845">
        <v>-1.2726950000000001E-13</v>
      </c>
    </row>
    <row r="1846" spans="4:5" x14ac:dyDescent="0.25">
      <c r="D1846">
        <v>1828</v>
      </c>
      <c r="E1846">
        <v>-4.05634E-14</v>
      </c>
    </row>
    <row r="1847" spans="4:5" x14ac:dyDescent="0.25">
      <c r="D1847">
        <v>1829</v>
      </c>
      <c r="E1847">
        <v>1.1396999999999999E-13</v>
      </c>
    </row>
    <row r="1848" spans="4:5" x14ac:dyDescent="0.25">
      <c r="D1848">
        <v>1830</v>
      </c>
      <c r="E1848">
        <v>8.7695439999999995E-14</v>
      </c>
    </row>
    <row r="1849" spans="4:5" x14ac:dyDescent="0.25">
      <c r="D1849">
        <v>1831</v>
      </c>
      <c r="E1849">
        <v>-7.2060450000000005E-14</v>
      </c>
    </row>
    <row r="1850" spans="4:5" x14ac:dyDescent="0.25">
      <c r="D1850">
        <v>1832</v>
      </c>
      <c r="E1850">
        <v>-1.1860860000000001E-13</v>
      </c>
    </row>
    <row r="1851" spans="4:5" x14ac:dyDescent="0.25">
      <c r="D1851">
        <v>1833</v>
      </c>
      <c r="E1851">
        <v>2.314433E-14</v>
      </c>
    </row>
    <row r="1852" spans="4:5" x14ac:dyDescent="0.25">
      <c r="D1852">
        <v>1834</v>
      </c>
      <c r="E1852">
        <v>1.3327050000000001E-13</v>
      </c>
    </row>
    <row r="1853" spans="4:5" x14ac:dyDescent="0.25">
      <c r="D1853">
        <v>1835</v>
      </c>
      <c r="E1853">
        <v>2.281995E-14</v>
      </c>
    </row>
    <row r="1854" spans="4:5" x14ac:dyDescent="0.25">
      <c r="D1854">
        <v>1836</v>
      </c>
      <c r="E1854">
        <v>-1.1630549999999999E-13</v>
      </c>
    </row>
    <row r="1855" spans="4:5" x14ac:dyDescent="0.25">
      <c r="D1855">
        <v>1837</v>
      </c>
      <c r="E1855">
        <v>-8.1824209999999998E-14</v>
      </c>
    </row>
    <row r="1856" spans="4:5" x14ac:dyDescent="0.25">
      <c r="D1856">
        <v>1838</v>
      </c>
      <c r="E1856">
        <v>9.0647259999999999E-14</v>
      </c>
    </row>
    <row r="1857" spans="4:5" x14ac:dyDescent="0.25">
      <c r="D1857">
        <v>1839</v>
      </c>
      <c r="E1857">
        <v>1.2525829999999999E-13</v>
      </c>
    </row>
    <row r="1858" spans="4:5" x14ac:dyDescent="0.25">
      <c r="D1858">
        <v>1840</v>
      </c>
      <c r="E1858">
        <v>-2.6290790000000001E-14</v>
      </c>
    </row>
    <row r="1859" spans="4:5" x14ac:dyDescent="0.25">
      <c r="D1859">
        <v>1841</v>
      </c>
      <c r="E1859">
        <v>-1.1896539999999999E-13</v>
      </c>
    </row>
    <row r="1860" spans="4:5" x14ac:dyDescent="0.25">
      <c r="D1860">
        <v>1842</v>
      </c>
      <c r="E1860">
        <v>-3.4529980000000003E-14</v>
      </c>
    </row>
    <row r="1861" spans="4:5" x14ac:dyDescent="0.25">
      <c r="D1861">
        <v>1843</v>
      </c>
      <c r="E1861">
        <v>1.1993859999999999E-13</v>
      </c>
    </row>
    <row r="1862" spans="4:5" x14ac:dyDescent="0.25">
      <c r="D1862">
        <v>1844</v>
      </c>
      <c r="E1862">
        <v>8.5586980000000005E-14</v>
      </c>
    </row>
    <row r="1863" spans="4:5" x14ac:dyDescent="0.25">
      <c r="D1863">
        <v>1845</v>
      </c>
      <c r="E1863">
        <v>-8.643037E-14</v>
      </c>
    </row>
    <row r="1864" spans="4:5" x14ac:dyDescent="0.25">
      <c r="D1864">
        <v>1846</v>
      </c>
      <c r="E1864">
        <v>-1.1517019999999999E-13</v>
      </c>
    </row>
    <row r="1865" spans="4:5" x14ac:dyDescent="0.25">
      <c r="D1865">
        <v>1847</v>
      </c>
      <c r="E1865">
        <v>3.2162020000000001E-14</v>
      </c>
    </row>
    <row r="1866" spans="4:5" x14ac:dyDescent="0.25">
      <c r="D1866">
        <v>1848</v>
      </c>
      <c r="E1866">
        <v>1.3502209999999999E-13</v>
      </c>
    </row>
    <row r="1867" spans="4:5" x14ac:dyDescent="0.25">
      <c r="D1867">
        <v>1849</v>
      </c>
      <c r="E1867">
        <v>2.9631879999999998E-14</v>
      </c>
    </row>
    <row r="1868" spans="4:5" x14ac:dyDescent="0.25">
      <c r="D1868">
        <v>1850</v>
      </c>
      <c r="E1868">
        <v>-1.1834910000000001E-13</v>
      </c>
    </row>
    <row r="1869" spans="4:5" x14ac:dyDescent="0.25">
      <c r="D1869">
        <v>1851</v>
      </c>
      <c r="E1869">
        <v>-7.9456240000000005E-14</v>
      </c>
    </row>
    <row r="1870" spans="4:5" x14ac:dyDescent="0.25">
      <c r="D1870">
        <v>1852</v>
      </c>
      <c r="E1870">
        <v>9.4961490000000003E-14</v>
      </c>
    </row>
    <row r="1871" spans="4:5" x14ac:dyDescent="0.25">
      <c r="D1871">
        <v>1853</v>
      </c>
      <c r="E1871">
        <v>1.2224160000000001E-13</v>
      </c>
    </row>
    <row r="1872" spans="4:5" x14ac:dyDescent="0.25">
      <c r="D1872">
        <v>1854</v>
      </c>
      <c r="E1872">
        <v>-3.9882199999999998E-14</v>
      </c>
    </row>
    <row r="1873" spans="4:5" x14ac:dyDescent="0.25">
      <c r="D1873">
        <v>1855</v>
      </c>
      <c r="E1873">
        <v>-1.181545E-13</v>
      </c>
    </row>
    <row r="1874" spans="4:5" x14ac:dyDescent="0.25">
      <c r="D1874">
        <v>1856</v>
      </c>
      <c r="E1874">
        <v>-9.1312279999999994E-15</v>
      </c>
    </row>
    <row r="1875" spans="4:5" x14ac:dyDescent="0.25">
      <c r="D1875">
        <v>1857</v>
      </c>
      <c r="E1875">
        <v>1.1864100000000001E-13</v>
      </c>
    </row>
    <row r="1876" spans="4:5" x14ac:dyDescent="0.25">
      <c r="D1876">
        <v>1858</v>
      </c>
      <c r="E1876">
        <v>7.2903830000000002E-14</v>
      </c>
    </row>
    <row r="1877" spans="4:5" x14ac:dyDescent="0.25">
      <c r="D1877">
        <v>1859</v>
      </c>
      <c r="E1877">
        <v>-7.2125320000000001E-14</v>
      </c>
    </row>
    <row r="1878" spans="4:5" x14ac:dyDescent="0.25">
      <c r="D1878">
        <v>1860</v>
      </c>
      <c r="E1878">
        <v>-1.080339E-13</v>
      </c>
    </row>
    <row r="1879" spans="4:5" x14ac:dyDescent="0.25">
      <c r="D1879">
        <v>1861</v>
      </c>
      <c r="E1879">
        <v>4.4747859999999999E-14</v>
      </c>
    </row>
    <row r="1880" spans="4:5" x14ac:dyDescent="0.25">
      <c r="D1880">
        <v>1862</v>
      </c>
      <c r="E1880">
        <v>1.2762629999999999E-13</v>
      </c>
    </row>
    <row r="1881" spans="4:5" x14ac:dyDescent="0.25">
      <c r="D1881">
        <v>1863</v>
      </c>
      <c r="E1881">
        <v>3.065363E-15</v>
      </c>
    </row>
    <row r="1882" spans="4:5" x14ac:dyDescent="0.25">
      <c r="D1882">
        <v>1864</v>
      </c>
      <c r="E1882">
        <v>-1.123481E-13</v>
      </c>
    </row>
    <row r="1883" spans="4:5" x14ac:dyDescent="0.25">
      <c r="D1883">
        <v>1865</v>
      </c>
      <c r="E1883">
        <v>-6.294544E-14</v>
      </c>
    </row>
    <row r="1884" spans="4:5" x14ac:dyDescent="0.25">
      <c r="D1884">
        <v>1866</v>
      </c>
      <c r="E1884">
        <v>9.7653829999999997E-14</v>
      </c>
    </row>
    <row r="1885" spans="4:5" x14ac:dyDescent="0.25">
      <c r="D1885">
        <v>1867</v>
      </c>
      <c r="E1885">
        <v>1.1504049999999999E-13</v>
      </c>
    </row>
    <row r="1886" spans="4:5" x14ac:dyDescent="0.25">
      <c r="D1886">
        <v>1868</v>
      </c>
      <c r="E1886">
        <v>-5.5355009999999999E-14</v>
      </c>
    </row>
    <row r="1887" spans="4:5" x14ac:dyDescent="0.25">
      <c r="D1887">
        <v>1869</v>
      </c>
      <c r="E1887">
        <v>-1.1228319999999999E-13</v>
      </c>
    </row>
    <row r="1888" spans="4:5" x14ac:dyDescent="0.25">
      <c r="D1888">
        <v>1870</v>
      </c>
      <c r="E1888">
        <v>1.2164189999999999E-15</v>
      </c>
    </row>
    <row r="1889" spans="4:5" x14ac:dyDescent="0.25">
      <c r="D1889">
        <v>1871</v>
      </c>
      <c r="E1889">
        <v>1.2752899999999999E-13</v>
      </c>
    </row>
    <row r="1890" spans="4:5" x14ac:dyDescent="0.25">
      <c r="D1890">
        <v>1872</v>
      </c>
      <c r="E1890">
        <v>7.1346800000000002E-14</v>
      </c>
    </row>
    <row r="1891" spans="4:5" x14ac:dyDescent="0.25">
      <c r="D1891">
        <v>1873</v>
      </c>
      <c r="E1891">
        <v>-1.010598E-13</v>
      </c>
    </row>
    <row r="1892" spans="4:5" x14ac:dyDescent="0.25">
      <c r="D1892">
        <v>1874</v>
      </c>
      <c r="E1892">
        <v>-9.7361880000000003E-14</v>
      </c>
    </row>
    <row r="1893" spans="4:5" x14ac:dyDescent="0.25">
      <c r="D1893">
        <v>1875</v>
      </c>
      <c r="E1893">
        <v>6.6318969999999998E-14</v>
      </c>
    </row>
    <row r="1894" spans="4:5" x14ac:dyDescent="0.25">
      <c r="D1894">
        <v>1876</v>
      </c>
      <c r="E1894">
        <v>1.3460040000000001E-13</v>
      </c>
    </row>
    <row r="1895" spans="4:5" x14ac:dyDescent="0.25">
      <c r="D1895">
        <v>1877</v>
      </c>
      <c r="E1895">
        <v>9.2609719999999999E-15</v>
      </c>
    </row>
    <row r="1896" spans="4:5" x14ac:dyDescent="0.25">
      <c r="D1896">
        <v>1878</v>
      </c>
      <c r="E1896">
        <v>-1.2782089999999999E-13</v>
      </c>
    </row>
    <row r="1897" spans="4:5" x14ac:dyDescent="0.25">
      <c r="D1897">
        <v>1879</v>
      </c>
      <c r="E1897">
        <v>-6.1907429999999994E-14</v>
      </c>
    </row>
    <row r="1898" spans="4:5" x14ac:dyDescent="0.25">
      <c r="D1898">
        <v>1880</v>
      </c>
      <c r="E1898">
        <v>1.079366E-13</v>
      </c>
    </row>
    <row r="1899" spans="4:5" x14ac:dyDescent="0.25">
      <c r="D1899">
        <v>1881</v>
      </c>
      <c r="E1899">
        <v>9.8432339999999998E-14</v>
      </c>
    </row>
    <row r="1900" spans="4:5" x14ac:dyDescent="0.25">
      <c r="D1900">
        <v>1882</v>
      </c>
      <c r="E1900">
        <v>-5.5517199999999999E-14</v>
      </c>
    </row>
    <row r="1901" spans="4:5" x14ac:dyDescent="0.25">
      <c r="D1901">
        <v>1883</v>
      </c>
      <c r="E1901">
        <v>-1.243501E-13</v>
      </c>
    </row>
    <row r="1902" spans="4:5" x14ac:dyDescent="0.25">
      <c r="D1902">
        <v>1884</v>
      </c>
      <c r="E1902">
        <v>1.7694790000000001E-14</v>
      </c>
    </row>
    <row r="1903" spans="4:5" x14ac:dyDescent="0.25">
      <c r="D1903">
        <v>1885</v>
      </c>
      <c r="E1903">
        <v>1.378442E-13</v>
      </c>
    </row>
    <row r="1904" spans="4:5" x14ac:dyDescent="0.25">
      <c r="D1904">
        <v>1886</v>
      </c>
      <c r="E1904">
        <v>6.022067E-14</v>
      </c>
    </row>
    <row r="1905" spans="4:5" x14ac:dyDescent="0.25">
      <c r="D1905">
        <v>1887</v>
      </c>
      <c r="E1905">
        <v>-1.002813E-13</v>
      </c>
    </row>
    <row r="1906" spans="4:5" x14ac:dyDescent="0.25">
      <c r="D1906">
        <v>1888</v>
      </c>
      <c r="E1906">
        <v>-9.3988350000000006E-14</v>
      </c>
    </row>
    <row r="1907" spans="4:5" x14ac:dyDescent="0.25">
      <c r="D1907">
        <v>1889</v>
      </c>
      <c r="E1907">
        <v>6.3788819999999997E-14</v>
      </c>
    </row>
    <row r="1908" spans="4:5" x14ac:dyDescent="0.25">
      <c r="D1908">
        <v>1890</v>
      </c>
      <c r="E1908">
        <v>1.218848E-13</v>
      </c>
    </row>
    <row r="1909" spans="4:5" x14ac:dyDescent="0.25">
      <c r="D1909">
        <v>1891</v>
      </c>
      <c r="E1909">
        <v>-5.790139E-15</v>
      </c>
    </row>
    <row r="1910" spans="4:5" x14ac:dyDescent="0.25">
      <c r="D1910">
        <v>1892</v>
      </c>
      <c r="E1910">
        <v>-1.3080520000000001E-13</v>
      </c>
    </row>
    <row r="1911" spans="4:5" x14ac:dyDescent="0.25">
      <c r="D1911">
        <v>1893</v>
      </c>
      <c r="E1911">
        <v>-5.1689549999999998E-14</v>
      </c>
    </row>
    <row r="1912" spans="4:5" x14ac:dyDescent="0.25">
      <c r="D1912">
        <v>1894</v>
      </c>
      <c r="E1912">
        <v>1.1536479999999999E-13</v>
      </c>
    </row>
    <row r="1913" spans="4:5" x14ac:dyDescent="0.25">
      <c r="D1913">
        <v>1895</v>
      </c>
      <c r="E1913">
        <v>9.6745580000000005E-14</v>
      </c>
    </row>
    <row r="1914" spans="4:5" x14ac:dyDescent="0.25">
      <c r="D1914">
        <v>1896</v>
      </c>
      <c r="E1914">
        <v>-6.2685939999999995E-14</v>
      </c>
    </row>
    <row r="1915" spans="4:5" x14ac:dyDescent="0.25">
      <c r="D1915">
        <v>1897</v>
      </c>
      <c r="E1915">
        <v>-1.2460960000000001E-13</v>
      </c>
    </row>
    <row r="1916" spans="4:5" x14ac:dyDescent="0.25">
      <c r="D1916">
        <v>1898</v>
      </c>
      <c r="E1916">
        <v>1.5359269999999999E-14</v>
      </c>
    </row>
    <row r="1917" spans="4:5" x14ac:dyDescent="0.25">
      <c r="D1917">
        <v>1899</v>
      </c>
      <c r="E1917">
        <v>1.355087E-13</v>
      </c>
    </row>
    <row r="1918" spans="4:5" x14ac:dyDescent="0.25">
      <c r="D1918">
        <v>1900</v>
      </c>
      <c r="E1918">
        <v>4.1114830000000002E-14</v>
      </c>
    </row>
    <row r="1919" spans="4:5" x14ac:dyDescent="0.25">
      <c r="D1919">
        <v>1901</v>
      </c>
      <c r="E1919">
        <v>-1.0637960000000001E-13</v>
      </c>
    </row>
    <row r="1920" spans="4:5" x14ac:dyDescent="0.25">
      <c r="D1920">
        <v>1902</v>
      </c>
      <c r="E1920">
        <v>-8.1175459999999998E-14</v>
      </c>
    </row>
    <row r="1921" spans="4:5" x14ac:dyDescent="0.25">
      <c r="D1921">
        <v>1903</v>
      </c>
      <c r="E1921">
        <v>8.9090249999999995E-14</v>
      </c>
    </row>
    <row r="1922" spans="4:5" x14ac:dyDescent="0.25">
      <c r="D1922">
        <v>1904</v>
      </c>
      <c r="E1922">
        <v>1.1640279999999999E-13</v>
      </c>
    </row>
    <row r="1923" spans="4:5" x14ac:dyDescent="0.25">
      <c r="D1923">
        <v>1905</v>
      </c>
      <c r="E1923">
        <v>-3.1059139999999999E-14</v>
      </c>
    </row>
    <row r="1924" spans="4:5" x14ac:dyDescent="0.25">
      <c r="D1924">
        <v>1906</v>
      </c>
      <c r="E1924">
        <v>-1.3401649999999999E-13</v>
      </c>
    </row>
    <row r="1925" spans="4:5" x14ac:dyDescent="0.25">
      <c r="D1925">
        <v>1907</v>
      </c>
      <c r="E1925">
        <v>-3.8292749999999997E-14</v>
      </c>
    </row>
    <row r="1926" spans="4:5" x14ac:dyDescent="0.25">
      <c r="D1926">
        <v>1908</v>
      </c>
      <c r="E1926">
        <v>1.2749650000000001E-13</v>
      </c>
    </row>
    <row r="1927" spans="4:5" x14ac:dyDescent="0.25">
      <c r="D1927">
        <v>1909</v>
      </c>
      <c r="E1927">
        <v>8.6657420000000004E-14</v>
      </c>
    </row>
    <row r="1928" spans="4:5" x14ac:dyDescent="0.25">
      <c r="D1928">
        <v>1910</v>
      </c>
      <c r="E1928">
        <v>-6.4891699999999999E-14</v>
      </c>
    </row>
    <row r="1929" spans="4:5" x14ac:dyDescent="0.25">
      <c r="D1929">
        <v>1911</v>
      </c>
      <c r="E1929">
        <v>-1.096234E-13</v>
      </c>
    </row>
    <row r="1930" spans="4:5" x14ac:dyDescent="0.25">
      <c r="D1930">
        <v>1912</v>
      </c>
      <c r="E1930">
        <v>2.8074870000000001E-14</v>
      </c>
    </row>
    <row r="1931" spans="4:5" x14ac:dyDescent="0.25">
      <c r="D1931">
        <v>1913</v>
      </c>
      <c r="E1931">
        <v>1.2863189999999999E-13</v>
      </c>
    </row>
    <row r="1932" spans="4:5" x14ac:dyDescent="0.25">
      <c r="D1932">
        <v>1914</v>
      </c>
      <c r="E1932">
        <v>3.6833049999999999E-14</v>
      </c>
    </row>
    <row r="1933" spans="4:5" x14ac:dyDescent="0.25">
      <c r="D1933">
        <v>1915</v>
      </c>
      <c r="E1933">
        <v>-1.084556E-13</v>
      </c>
    </row>
    <row r="1934" spans="4:5" x14ac:dyDescent="0.25">
      <c r="D1934">
        <v>1916</v>
      </c>
      <c r="E1934">
        <v>-7.7866799999999996E-14</v>
      </c>
    </row>
    <row r="1935" spans="4:5" x14ac:dyDescent="0.25">
      <c r="D1935">
        <v>1917</v>
      </c>
      <c r="E1935">
        <v>8.1759330000000004E-14</v>
      </c>
    </row>
    <row r="1936" spans="4:5" x14ac:dyDescent="0.25">
      <c r="D1936">
        <v>1918</v>
      </c>
      <c r="E1936">
        <v>1.2276059999999999E-13</v>
      </c>
    </row>
    <row r="1937" spans="4:5" x14ac:dyDescent="0.25">
      <c r="D1937">
        <v>1919</v>
      </c>
      <c r="E1937">
        <v>-3.1934950000000001E-14</v>
      </c>
    </row>
    <row r="1938" spans="4:5" x14ac:dyDescent="0.25">
      <c r="D1938">
        <v>1920</v>
      </c>
      <c r="E1938">
        <v>-1.319405E-13</v>
      </c>
    </row>
    <row r="1939" spans="4:5" x14ac:dyDescent="0.25">
      <c r="D1939">
        <v>1921</v>
      </c>
      <c r="E1939">
        <v>-1.2764250000000001E-14</v>
      </c>
    </row>
    <row r="1940" spans="4:5" x14ac:dyDescent="0.25">
      <c r="D1940">
        <v>1922</v>
      </c>
      <c r="E1940">
        <v>1.205873E-13</v>
      </c>
    </row>
    <row r="1941" spans="4:5" x14ac:dyDescent="0.25">
      <c r="D1941">
        <v>1923</v>
      </c>
      <c r="E1941">
        <v>8.0494249999999998E-14</v>
      </c>
    </row>
    <row r="1942" spans="4:5" x14ac:dyDescent="0.25">
      <c r="D1942">
        <v>1924</v>
      </c>
      <c r="E1942">
        <v>-8.6787190000000003E-14</v>
      </c>
    </row>
    <row r="1943" spans="4:5" x14ac:dyDescent="0.25">
      <c r="D1943">
        <v>1925</v>
      </c>
      <c r="E1943">
        <v>-1.080015E-13</v>
      </c>
    </row>
    <row r="1944" spans="4:5" x14ac:dyDescent="0.25">
      <c r="D1944">
        <v>1926</v>
      </c>
      <c r="E1944">
        <v>3.8617140000000001E-14</v>
      </c>
    </row>
    <row r="1945" spans="4:5" x14ac:dyDescent="0.25">
      <c r="D1945">
        <v>1927</v>
      </c>
      <c r="E1945">
        <v>1.3447070000000001E-13</v>
      </c>
    </row>
    <row r="1946" spans="4:5" x14ac:dyDescent="0.25">
      <c r="D1946">
        <v>1928</v>
      </c>
      <c r="E1946">
        <v>1.947886E-14</v>
      </c>
    </row>
    <row r="1947" spans="4:5" x14ac:dyDescent="0.25">
      <c r="D1947">
        <v>1929</v>
      </c>
      <c r="E1947">
        <v>-1.2363649999999999E-13</v>
      </c>
    </row>
    <row r="1948" spans="4:5" x14ac:dyDescent="0.25">
      <c r="D1948">
        <v>1930</v>
      </c>
      <c r="E1948">
        <v>-6.5832400000000005E-14</v>
      </c>
    </row>
    <row r="1949" spans="4:5" x14ac:dyDescent="0.25">
      <c r="D1949">
        <v>1931</v>
      </c>
      <c r="E1949">
        <v>9.4053239999999998E-14</v>
      </c>
    </row>
    <row r="1950" spans="4:5" x14ac:dyDescent="0.25">
      <c r="D1950">
        <v>1932</v>
      </c>
      <c r="E1950">
        <v>1.1513779999999999E-13</v>
      </c>
    </row>
    <row r="1951" spans="4:5" x14ac:dyDescent="0.25">
      <c r="D1951">
        <v>1933</v>
      </c>
      <c r="E1951">
        <v>-3.9201010000000001E-14</v>
      </c>
    </row>
    <row r="1952" spans="4:5" x14ac:dyDescent="0.25">
      <c r="D1952">
        <v>1934</v>
      </c>
      <c r="E1952">
        <v>-1.2243629999999999E-13</v>
      </c>
    </row>
    <row r="1953" spans="4:5" x14ac:dyDescent="0.25">
      <c r="D1953">
        <v>1935</v>
      </c>
      <c r="E1953">
        <v>-1.221281E-14</v>
      </c>
    </row>
    <row r="1954" spans="4:5" x14ac:dyDescent="0.25">
      <c r="D1954">
        <v>1936</v>
      </c>
      <c r="E1954">
        <v>1.3466530000000001E-13</v>
      </c>
    </row>
    <row r="1955" spans="4:5" x14ac:dyDescent="0.25">
      <c r="D1955">
        <v>1937</v>
      </c>
      <c r="E1955">
        <v>6.6351400000000003E-14</v>
      </c>
    </row>
    <row r="1956" spans="4:5" x14ac:dyDescent="0.25">
      <c r="D1956">
        <v>1938</v>
      </c>
      <c r="E1956">
        <v>-9.7491640000000004E-14</v>
      </c>
    </row>
    <row r="1957" spans="4:5" x14ac:dyDescent="0.25">
      <c r="D1957">
        <v>1939</v>
      </c>
      <c r="E1957">
        <v>-9.9924459999999997E-14</v>
      </c>
    </row>
    <row r="1958" spans="4:5" x14ac:dyDescent="0.25">
      <c r="D1958">
        <v>1940</v>
      </c>
      <c r="E1958">
        <v>4.7083379999999997E-14</v>
      </c>
    </row>
    <row r="1959" spans="4:5" x14ac:dyDescent="0.25">
      <c r="D1959">
        <v>1941</v>
      </c>
      <c r="E1959">
        <v>1.2165769999999999E-13</v>
      </c>
    </row>
    <row r="1960" spans="4:5" x14ac:dyDescent="0.25">
      <c r="D1960">
        <v>1942</v>
      </c>
      <c r="E1960">
        <v>1.5456580000000002E-14</v>
      </c>
    </row>
    <row r="1961" spans="4:5" x14ac:dyDescent="0.25">
      <c r="D1961">
        <v>1943</v>
      </c>
      <c r="E1961">
        <v>-1.352492E-13</v>
      </c>
    </row>
    <row r="1962" spans="4:5" x14ac:dyDescent="0.25">
      <c r="D1962">
        <v>1944</v>
      </c>
      <c r="E1962">
        <v>-5.5776699999999998E-14</v>
      </c>
    </row>
    <row r="1963" spans="4:5" x14ac:dyDescent="0.25">
      <c r="D1963">
        <v>1945</v>
      </c>
      <c r="E1963">
        <v>1.0248710000000001E-13</v>
      </c>
    </row>
    <row r="1964" spans="4:5" x14ac:dyDescent="0.25">
      <c r="D1964">
        <v>1946</v>
      </c>
      <c r="E1964">
        <v>1.063147E-13</v>
      </c>
    </row>
    <row r="1965" spans="4:5" x14ac:dyDescent="0.25">
      <c r="D1965">
        <v>1947</v>
      </c>
      <c r="E1965">
        <v>-5.9669229999999999E-14</v>
      </c>
    </row>
    <row r="1966" spans="4:5" x14ac:dyDescent="0.25">
      <c r="D1966">
        <v>1948</v>
      </c>
      <c r="E1966">
        <v>-1.252584E-13</v>
      </c>
    </row>
    <row r="1967" spans="4:5" x14ac:dyDescent="0.25">
      <c r="D1967">
        <v>1949</v>
      </c>
      <c r="E1967">
        <v>9.7151020000000001E-15</v>
      </c>
    </row>
    <row r="1968" spans="4:5" x14ac:dyDescent="0.25">
      <c r="D1968">
        <v>1950</v>
      </c>
      <c r="E1968">
        <v>1.2506369999999999E-13</v>
      </c>
    </row>
    <row r="1969" spans="4:5" x14ac:dyDescent="0.25">
      <c r="D1969">
        <v>1951</v>
      </c>
      <c r="E1969">
        <v>5.2857300000000002E-14</v>
      </c>
    </row>
    <row r="1970" spans="4:5" x14ac:dyDescent="0.25">
      <c r="D1970">
        <v>1952</v>
      </c>
      <c r="E1970">
        <v>-9.0582400000000001E-14</v>
      </c>
    </row>
    <row r="1971" spans="4:5" x14ac:dyDescent="0.25">
      <c r="D1971">
        <v>1953</v>
      </c>
      <c r="E1971">
        <v>-9.418299E-14</v>
      </c>
    </row>
    <row r="1972" spans="4:5" x14ac:dyDescent="0.25">
      <c r="D1972">
        <v>1954</v>
      </c>
      <c r="E1972">
        <v>5.9928730000000005E-14</v>
      </c>
    </row>
    <row r="1973" spans="4:5" x14ac:dyDescent="0.25">
      <c r="D1973">
        <v>1955</v>
      </c>
      <c r="E1973">
        <v>1.320378E-13</v>
      </c>
    </row>
    <row r="1974" spans="4:5" x14ac:dyDescent="0.25">
      <c r="D1974">
        <v>1956</v>
      </c>
      <c r="E1974">
        <v>-8.482474E-15</v>
      </c>
    </row>
    <row r="1975" spans="4:5" x14ac:dyDescent="0.25">
      <c r="D1975">
        <v>1957</v>
      </c>
      <c r="E1975">
        <v>-1.2772359999999999E-13</v>
      </c>
    </row>
    <row r="1976" spans="4:5" x14ac:dyDescent="0.25">
      <c r="D1976">
        <v>1958</v>
      </c>
      <c r="E1976">
        <v>-4.0141700000000003E-14</v>
      </c>
    </row>
    <row r="1977" spans="4:5" x14ac:dyDescent="0.25">
      <c r="D1977">
        <v>1959</v>
      </c>
      <c r="E1977">
        <v>1.041414E-13</v>
      </c>
    </row>
    <row r="1978" spans="4:5" x14ac:dyDescent="0.25">
      <c r="D1978">
        <v>1960</v>
      </c>
      <c r="E1978">
        <v>9.7005069999999999E-14</v>
      </c>
    </row>
    <row r="1979" spans="4:5" x14ac:dyDescent="0.25">
      <c r="D1979">
        <v>1961</v>
      </c>
      <c r="E1979">
        <v>-6.4794389999999999E-14</v>
      </c>
    </row>
    <row r="1980" spans="4:5" x14ac:dyDescent="0.25">
      <c r="D1980">
        <v>1962</v>
      </c>
      <c r="E1980">
        <v>-1.1825180000000001E-13</v>
      </c>
    </row>
    <row r="1981" spans="4:5" x14ac:dyDescent="0.25">
      <c r="D1981">
        <v>1963</v>
      </c>
      <c r="E1981">
        <v>1.179112E-14</v>
      </c>
    </row>
    <row r="1982" spans="4:5" x14ac:dyDescent="0.25">
      <c r="D1982">
        <v>1964</v>
      </c>
      <c r="E1982">
        <v>1.2230650000000001E-13</v>
      </c>
    </row>
    <row r="1983" spans="4:5" x14ac:dyDescent="0.25">
      <c r="D1983">
        <v>1965</v>
      </c>
      <c r="E1983">
        <v>4.5072239999999998E-14</v>
      </c>
    </row>
    <row r="1984" spans="4:5" x14ac:dyDescent="0.25">
      <c r="D1984">
        <v>1966</v>
      </c>
      <c r="E1984">
        <v>-1.0378460000000001E-13</v>
      </c>
    </row>
    <row r="1985" spans="4:5" x14ac:dyDescent="0.25">
      <c r="D1985">
        <v>1967</v>
      </c>
      <c r="E1985">
        <v>-9.2853039999999999E-14</v>
      </c>
    </row>
    <row r="1986" spans="4:5" x14ac:dyDescent="0.25">
      <c r="D1986">
        <v>1968</v>
      </c>
      <c r="E1986">
        <v>7.1217069999999996E-14</v>
      </c>
    </row>
    <row r="1987" spans="4:5" x14ac:dyDescent="0.25">
      <c r="D1987">
        <v>1969</v>
      </c>
      <c r="E1987">
        <v>1.2639369999999999E-13</v>
      </c>
    </row>
    <row r="1988" spans="4:5" x14ac:dyDescent="0.25">
      <c r="D1988">
        <v>1970</v>
      </c>
      <c r="E1988">
        <v>-2.9680519999999998E-15</v>
      </c>
    </row>
    <row r="1989" spans="4:5" x14ac:dyDescent="0.25">
      <c r="D1989">
        <v>1971</v>
      </c>
      <c r="E1989">
        <v>-1.3229730000000001E-13</v>
      </c>
    </row>
    <row r="1990" spans="4:5" x14ac:dyDescent="0.25">
      <c r="D1990">
        <v>1972</v>
      </c>
      <c r="E1990">
        <v>-4.4391059999999999E-14</v>
      </c>
    </row>
    <row r="1991" spans="4:5" x14ac:dyDescent="0.25">
      <c r="D1991">
        <v>1973</v>
      </c>
      <c r="E1991">
        <v>1.1611090000000001E-13</v>
      </c>
    </row>
    <row r="1992" spans="4:5" x14ac:dyDescent="0.25">
      <c r="D1992">
        <v>1974</v>
      </c>
      <c r="E1992">
        <v>8.3608280000000003E-14</v>
      </c>
    </row>
    <row r="1993" spans="4:5" x14ac:dyDescent="0.25">
      <c r="D1993">
        <v>1975</v>
      </c>
      <c r="E1993">
        <v>-7.4882540000000002E-14</v>
      </c>
    </row>
    <row r="1994" spans="4:5" x14ac:dyDescent="0.25">
      <c r="D1994">
        <v>1976</v>
      </c>
      <c r="E1994">
        <v>-1.167272E-13</v>
      </c>
    </row>
    <row r="1995" spans="4:5" x14ac:dyDescent="0.25">
      <c r="D1995">
        <v>1977</v>
      </c>
      <c r="E1995">
        <v>2.7555859999999999E-14</v>
      </c>
    </row>
    <row r="1996" spans="4:5" x14ac:dyDescent="0.25">
      <c r="D1996">
        <v>1978</v>
      </c>
      <c r="E1996">
        <v>1.331731E-13</v>
      </c>
    </row>
    <row r="1997" spans="4:5" x14ac:dyDescent="0.25">
      <c r="D1997">
        <v>1979</v>
      </c>
      <c r="E1997">
        <v>2.366333E-14</v>
      </c>
    </row>
    <row r="1998" spans="4:5" x14ac:dyDescent="0.25">
      <c r="D1998">
        <v>1980</v>
      </c>
      <c r="E1998">
        <v>-1.131591E-13</v>
      </c>
    </row>
    <row r="1999" spans="4:5" x14ac:dyDescent="0.25">
      <c r="D1999">
        <v>1981</v>
      </c>
      <c r="E1999">
        <v>-8.2375649999999999E-14</v>
      </c>
    </row>
    <row r="2000" spans="4:5" x14ac:dyDescent="0.25">
      <c r="D2000">
        <v>1982</v>
      </c>
      <c r="E2000">
        <v>8.5067979999999995E-14</v>
      </c>
    </row>
    <row r="2001" spans="4:5" x14ac:dyDescent="0.25">
      <c r="D2001">
        <v>1983</v>
      </c>
      <c r="E2001">
        <v>1.1384029999999999E-13</v>
      </c>
    </row>
    <row r="2002" spans="4:5" x14ac:dyDescent="0.25">
      <c r="D2002">
        <v>1984</v>
      </c>
      <c r="E2002">
        <v>-2.1684630000000001E-14</v>
      </c>
    </row>
    <row r="2003" spans="4:5" x14ac:dyDescent="0.25">
      <c r="D2003">
        <v>1985</v>
      </c>
      <c r="E2003">
        <v>-1.317783E-13</v>
      </c>
    </row>
    <row r="2004" spans="4:5" x14ac:dyDescent="0.25">
      <c r="D2004">
        <v>1986</v>
      </c>
      <c r="E2004">
        <v>-3.2453959999999997E-14</v>
      </c>
    </row>
    <row r="2005" spans="4:5" x14ac:dyDescent="0.25">
      <c r="D2005">
        <v>1987</v>
      </c>
      <c r="E2005">
        <v>1.3005909999999999E-13</v>
      </c>
    </row>
    <row r="2006" spans="4:5" x14ac:dyDescent="0.25">
      <c r="D2006">
        <v>1988</v>
      </c>
      <c r="E2006">
        <v>7.7347799999999998E-14</v>
      </c>
    </row>
    <row r="2007" spans="4:5" x14ac:dyDescent="0.25">
      <c r="D2007">
        <v>1989</v>
      </c>
      <c r="E2007">
        <v>-8.2635150000000004E-14</v>
      </c>
    </row>
    <row r="2008" spans="4:5" x14ac:dyDescent="0.25">
      <c r="D2008">
        <v>1990</v>
      </c>
      <c r="E2008">
        <v>-1.083258E-13</v>
      </c>
    </row>
    <row r="2009" spans="4:5" x14ac:dyDescent="0.25">
      <c r="D2009">
        <v>1991</v>
      </c>
      <c r="E2009">
        <v>3.4432659999999999E-14</v>
      </c>
    </row>
    <row r="2010" spans="4:5" x14ac:dyDescent="0.25">
      <c r="D2010">
        <v>1992</v>
      </c>
      <c r="E2010">
        <v>1.353465E-13</v>
      </c>
    </row>
    <row r="2011" spans="4:5" x14ac:dyDescent="0.25">
      <c r="D2011">
        <v>1993</v>
      </c>
      <c r="E2011">
        <v>2.9372370000000001E-14</v>
      </c>
    </row>
    <row r="2012" spans="4:5" x14ac:dyDescent="0.25">
      <c r="D2012">
        <v>1994</v>
      </c>
      <c r="E2012">
        <v>-1.243501E-13</v>
      </c>
    </row>
    <row r="2013" spans="4:5" x14ac:dyDescent="0.25">
      <c r="D2013">
        <v>1995</v>
      </c>
      <c r="E2013">
        <v>-7.3098459999999999E-14</v>
      </c>
    </row>
    <row r="2014" spans="4:5" x14ac:dyDescent="0.25">
      <c r="D2014">
        <v>1996</v>
      </c>
      <c r="E2014">
        <v>8.8830760000000001E-14</v>
      </c>
    </row>
    <row r="2015" spans="4:5" x14ac:dyDescent="0.25">
      <c r="D2015">
        <v>1997</v>
      </c>
      <c r="E2015">
        <v>1.124779E-13</v>
      </c>
    </row>
    <row r="2016" spans="4:5" x14ac:dyDescent="0.25">
      <c r="D2016">
        <v>1998</v>
      </c>
      <c r="E2016">
        <v>-4.3709859999999997E-14</v>
      </c>
    </row>
    <row r="2017" spans="4:5" x14ac:dyDescent="0.25">
      <c r="D2017">
        <v>1999</v>
      </c>
      <c r="E2017">
        <v>-1.2629639999999999E-13</v>
      </c>
    </row>
    <row r="2018" spans="4:5" x14ac:dyDescent="0.25">
      <c r="D2018">
        <v>2000</v>
      </c>
      <c r="E2018">
        <v>-1.286157E-14</v>
      </c>
    </row>
    <row r="2019" spans="4:5" x14ac:dyDescent="0.25">
      <c r="D2019">
        <v>2001</v>
      </c>
      <c r="E2019">
        <v>1.2276059999999999E-13</v>
      </c>
    </row>
    <row r="2020" spans="4:5" x14ac:dyDescent="0.25">
      <c r="D2020">
        <v>2002</v>
      </c>
      <c r="E2020">
        <v>7.1930700000000003E-14</v>
      </c>
    </row>
    <row r="2021" spans="4:5" x14ac:dyDescent="0.25">
      <c r="D2021">
        <v>2003</v>
      </c>
      <c r="E2021">
        <v>-9.405323E-14</v>
      </c>
    </row>
    <row r="2022" spans="4:5" x14ac:dyDescent="0.25">
      <c r="D2022">
        <v>2004</v>
      </c>
      <c r="E2022">
        <v>-1.086826E-13</v>
      </c>
    </row>
    <row r="2023" spans="4:5" x14ac:dyDescent="0.25">
      <c r="D2023">
        <v>2005</v>
      </c>
      <c r="E2023">
        <v>4.5137119999999999E-14</v>
      </c>
    </row>
    <row r="2024" spans="4:5" x14ac:dyDescent="0.25">
      <c r="D2024">
        <v>2006</v>
      </c>
      <c r="E2024">
        <v>1.3460040000000001E-13</v>
      </c>
    </row>
    <row r="2025" spans="4:5" x14ac:dyDescent="0.25">
      <c r="D2025">
        <v>2007</v>
      </c>
      <c r="E2025">
        <v>1.419151E-14</v>
      </c>
    </row>
    <row r="2026" spans="4:5" x14ac:dyDescent="0.25">
      <c r="D2026">
        <v>2008</v>
      </c>
      <c r="E2026">
        <v>-1.155595E-13</v>
      </c>
    </row>
    <row r="2027" spans="4:5" x14ac:dyDescent="0.25">
      <c r="D2027">
        <v>2009</v>
      </c>
      <c r="E2027">
        <v>-5.613352E-14</v>
      </c>
    </row>
    <row r="2028" spans="4:5" x14ac:dyDescent="0.25">
      <c r="D2028">
        <v>2010</v>
      </c>
      <c r="E2028">
        <v>1.0128690000000001E-13</v>
      </c>
    </row>
    <row r="2029" spans="4:5" x14ac:dyDescent="0.25">
      <c r="D2029">
        <v>2011</v>
      </c>
      <c r="E2029">
        <v>1.084556E-13</v>
      </c>
    </row>
    <row r="2030" spans="4:5" x14ac:dyDescent="0.25">
      <c r="D2030">
        <v>2012</v>
      </c>
      <c r="E2030">
        <v>-5.2143670000000001E-14</v>
      </c>
    </row>
    <row r="2031" spans="4:5" x14ac:dyDescent="0.25">
      <c r="D2031">
        <v>2013</v>
      </c>
      <c r="E2031">
        <v>-1.190303E-13</v>
      </c>
    </row>
    <row r="2032" spans="4:5" x14ac:dyDescent="0.25">
      <c r="D2032">
        <v>2014</v>
      </c>
      <c r="E2032">
        <v>4.7196919999999996E-15</v>
      </c>
    </row>
    <row r="2033" spans="4:5" x14ac:dyDescent="0.25">
      <c r="D2033">
        <v>2015</v>
      </c>
      <c r="E2033">
        <v>1.3226490000000001E-13</v>
      </c>
    </row>
    <row r="2034" spans="4:5" x14ac:dyDescent="0.25">
      <c r="D2034">
        <v>2016</v>
      </c>
      <c r="E2034">
        <v>5.5225260000000003E-14</v>
      </c>
    </row>
    <row r="2035" spans="4:5" x14ac:dyDescent="0.25">
      <c r="D2035">
        <v>2017</v>
      </c>
      <c r="E2035">
        <v>-1.034277E-13</v>
      </c>
    </row>
    <row r="2036" spans="4:5" x14ac:dyDescent="0.25">
      <c r="D2036">
        <v>2018</v>
      </c>
      <c r="E2036">
        <v>-1.005732E-13</v>
      </c>
    </row>
    <row r="2037" spans="4:5" x14ac:dyDescent="0.25">
      <c r="D2037">
        <v>2019</v>
      </c>
      <c r="E2037">
        <v>6.719478E-14</v>
      </c>
    </row>
    <row r="2038" spans="4:5" x14ac:dyDescent="0.25">
      <c r="D2038">
        <v>2020</v>
      </c>
      <c r="E2038">
        <v>1.267829E-13</v>
      </c>
    </row>
    <row r="2039" spans="4:5" x14ac:dyDescent="0.25">
      <c r="D2039">
        <v>2021</v>
      </c>
      <c r="E2039">
        <v>5.2386899999999999E-15</v>
      </c>
    </row>
    <row r="2040" spans="4:5" x14ac:dyDescent="0.25">
      <c r="D2040">
        <v>2022</v>
      </c>
      <c r="E2040">
        <v>-1.2026289999999999E-13</v>
      </c>
    </row>
    <row r="2041" spans="4:5" x14ac:dyDescent="0.25">
      <c r="D2041">
        <v>2023</v>
      </c>
      <c r="E2041">
        <v>-4.7829450000000001E-14</v>
      </c>
    </row>
    <row r="2042" spans="4:5" x14ac:dyDescent="0.25">
      <c r="D2042">
        <v>2024</v>
      </c>
      <c r="E2042">
        <v>1.014166E-13</v>
      </c>
    </row>
    <row r="2043" spans="4:5" x14ac:dyDescent="0.25">
      <c r="D2043">
        <v>2025</v>
      </c>
      <c r="E2043">
        <v>9.5415620000000005E-14</v>
      </c>
    </row>
    <row r="2044" spans="4:5" x14ac:dyDescent="0.25">
      <c r="D2044">
        <v>2026</v>
      </c>
      <c r="E2044">
        <v>-6.2750810000000003E-14</v>
      </c>
    </row>
    <row r="2045" spans="4:5" x14ac:dyDescent="0.25">
      <c r="D2045">
        <v>2027</v>
      </c>
      <c r="E2045">
        <v>-1.1721380000000001E-13</v>
      </c>
    </row>
    <row r="2046" spans="4:5" x14ac:dyDescent="0.25">
      <c r="D2046">
        <v>2028</v>
      </c>
      <c r="E2046">
        <v>8.6122190000000003E-15</v>
      </c>
    </row>
    <row r="2047" spans="4:5" x14ac:dyDescent="0.25">
      <c r="D2047">
        <v>2029</v>
      </c>
      <c r="E2047">
        <v>1.36644E-13</v>
      </c>
    </row>
    <row r="2048" spans="4:5" x14ac:dyDescent="0.25">
      <c r="D2048">
        <v>2030</v>
      </c>
      <c r="E2048">
        <v>5.0878609999999998E-14</v>
      </c>
    </row>
    <row r="2049" spans="4:5" x14ac:dyDescent="0.25">
      <c r="D2049">
        <v>2031</v>
      </c>
      <c r="E2049">
        <v>-1.1088840000000001E-13</v>
      </c>
    </row>
    <row r="2050" spans="4:5" x14ac:dyDescent="0.25">
      <c r="D2050">
        <v>2032</v>
      </c>
      <c r="E2050">
        <v>-8.2667589999999995E-14</v>
      </c>
    </row>
    <row r="2051" spans="4:5" x14ac:dyDescent="0.25">
      <c r="D2051">
        <v>2033</v>
      </c>
      <c r="E2051">
        <v>7.4623020000000001E-14</v>
      </c>
    </row>
    <row r="2052" spans="4:5" x14ac:dyDescent="0.25">
      <c r="D2052">
        <v>2034</v>
      </c>
      <c r="E2052">
        <v>1.153324E-13</v>
      </c>
    </row>
    <row r="2053" spans="4:5" x14ac:dyDescent="0.25">
      <c r="D2053">
        <v>2035</v>
      </c>
      <c r="E2053">
        <v>-1.305619E-14</v>
      </c>
    </row>
    <row r="2054" spans="4:5" x14ac:dyDescent="0.25">
      <c r="D2054">
        <v>2036</v>
      </c>
      <c r="E2054">
        <v>-1.2113870000000001E-13</v>
      </c>
    </row>
    <row r="2055" spans="4:5" x14ac:dyDescent="0.25">
      <c r="D2055">
        <v>2037</v>
      </c>
      <c r="E2055">
        <v>-4.2769159999999997E-14</v>
      </c>
    </row>
    <row r="2056" spans="4:5" x14ac:dyDescent="0.25">
      <c r="D2056">
        <v>2038</v>
      </c>
      <c r="E2056">
        <v>1.096233E-13</v>
      </c>
    </row>
    <row r="2057" spans="4:5" x14ac:dyDescent="0.25">
      <c r="D2057">
        <v>2039</v>
      </c>
      <c r="E2057">
        <v>8.6592560000000006E-14</v>
      </c>
    </row>
    <row r="2058" spans="4:5" x14ac:dyDescent="0.25">
      <c r="D2058">
        <v>2040</v>
      </c>
      <c r="E2058">
        <v>-8.270002E-14</v>
      </c>
    </row>
    <row r="2059" spans="4:5" x14ac:dyDescent="0.25">
      <c r="D2059">
        <v>2041</v>
      </c>
      <c r="E2059">
        <v>-1.1877079999999999E-13</v>
      </c>
    </row>
    <row r="2060" spans="4:5" x14ac:dyDescent="0.25">
      <c r="D2060">
        <v>2042</v>
      </c>
      <c r="E2060">
        <v>2.551228E-14</v>
      </c>
    </row>
    <row r="2061" spans="4:5" x14ac:dyDescent="0.25">
      <c r="D2061">
        <v>2043</v>
      </c>
      <c r="E2061">
        <v>1.351519E-13</v>
      </c>
    </row>
    <row r="2062" spans="4:5" x14ac:dyDescent="0.25">
      <c r="D2062">
        <v>2044</v>
      </c>
      <c r="E2062">
        <v>4.033633E-14</v>
      </c>
    </row>
    <row r="2063" spans="4:5" x14ac:dyDescent="0.25">
      <c r="D2063">
        <v>2045</v>
      </c>
      <c r="E2063">
        <v>-1.139376E-13</v>
      </c>
    </row>
    <row r="2064" spans="4:5" x14ac:dyDescent="0.25">
      <c r="D2064">
        <v>2046</v>
      </c>
      <c r="E2064">
        <v>-7.8061419999999994E-14</v>
      </c>
    </row>
    <row r="2065" spans="4:5" x14ac:dyDescent="0.25">
      <c r="D2065">
        <v>2047</v>
      </c>
      <c r="E2065">
        <v>7.472033E-14</v>
      </c>
    </row>
    <row r="2066" spans="4:5" x14ac:dyDescent="0.25">
      <c r="D2066">
        <v>2048</v>
      </c>
      <c r="E2066">
        <v>1.2720460000000001E-13</v>
      </c>
    </row>
    <row r="2067" spans="4:5" x14ac:dyDescent="0.25">
      <c r="D2067">
        <v>2049</v>
      </c>
      <c r="E2067">
        <v>-1.6202649999999999E-14</v>
      </c>
    </row>
    <row r="2068" spans="4:5" x14ac:dyDescent="0.25">
      <c r="D2068">
        <v>2050</v>
      </c>
      <c r="E2068">
        <v>-1.2979960000000001E-13</v>
      </c>
    </row>
    <row r="2069" spans="4:5" x14ac:dyDescent="0.25">
      <c r="D2069">
        <v>2051</v>
      </c>
      <c r="E2069">
        <v>-2.8918249999999998E-14</v>
      </c>
    </row>
    <row r="2070" spans="4:5" x14ac:dyDescent="0.25">
      <c r="D2070">
        <v>2052</v>
      </c>
      <c r="E2070">
        <v>1.1896539999999999E-13</v>
      </c>
    </row>
    <row r="2071" spans="4:5" x14ac:dyDescent="0.25">
      <c r="D2071">
        <v>2053</v>
      </c>
      <c r="E2071">
        <v>8.0656450000000002E-14</v>
      </c>
    </row>
    <row r="2072" spans="4:5" x14ac:dyDescent="0.25">
      <c r="D2072">
        <v>2054</v>
      </c>
      <c r="E2072">
        <v>-6.9076170000000002E-14</v>
      </c>
    </row>
    <row r="2073" spans="4:5" x14ac:dyDescent="0.25">
      <c r="D2073">
        <v>2055</v>
      </c>
      <c r="E2073">
        <v>-1.12413E-13</v>
      </c>
    </row>
    <row r="2074" spans="4:5" x14ac:dyDescent="0.25">
      <c r="D2074">
        <v>2056</v>
      </c>
      <c r="E2074">
        <v>4.3320610000000002E-14</v>
      </c>
    </row>
    <row r="2075" spans="4:5" x14ac:dyDescent="0.25">
      <c r="D2075">
        <v>2057</v>
      </c>
      <c r="E2075">
        <v>1.2220920000000001E-13</v>
      </c>
    </row>
    <row r="2076" spans="4:5" x14ac:dyDescent="0.25">
      <c r="D2076">
        <v>2058</v>
      </c>
      <c r="E2076">
        <v>3.8519819999999997E-14</v>
      </c>
    </row>
    <row r="2077" spans="4:5" x14ac:dyDescent="0.25">
      <c r="D2077">
        <v>2059</v>
      </c>
      <c r="E2077">
        <v>-1.141646E-13</v>
      </c>
    </row>
    <row r="2078" spans="4:5" x14ac:dyDescent="0.25">
      <c r="D2078">
        <v>2060</v>
      </c>
      <c r="E2078">
        <v>-6.8005720000000006E-14</v>
      </c>
    </row>
    <row r="2079" spans="4:5" x14ac:dyDescent="0.25">
      <c r="D2079">
        <v>2061</v>
      </c>
      <c r="E2079">
        <v>8.2537829999999994E-14</v>
      </c>
    </row>
    <row r="2080" spans="4:5" x14ac:dyDescent="0.25">
      <c r="D2080">
        <v>2062</v>
      </c>
      <c r="E2080">
        <v>1.1228319999999999E-13</v>
      </c>
    </row>
    <row r="2081" spans="4:5" x14ac:dyDescent="0.25">
      <c r="D2081">
        <v>2063</v>
      </c>
      <c r="E2081">
        <v>-2.836681E-14</v>
      </c>
    </row>
    <row r="2082" spans="4:5" x14ac:dyDescent="0.25">
      <c r="D2082">
        <v>2064</v>
      </c>
      <c r="E2082">
        <v>-1.2973479999999999E-13</v>
      </c>
    </row>
    <row r="2083" spans="4:5" x14ac:dyDescent="0.25">
      <c r="D2083">
        <v>2065</v>
      </c>
      <c r="E2083">
        <v>-2.281995E-14</v>
      </c>
    </row>
    <row r="2084" spans="4:5" x14ac:dyDescent="0.25">
      <c r="D2084">
        <v>2066</v>
      </c>
      <c r="E2084">
        <v>1.24123E-13</v>
      </c>
    </row>
    <row r="2085" spans="4:5" x14ac:dyDescent="0.25">
      <c r="D2085">
        <v>2067</v>
      </c>
      <c r="E2085">
        <v>6.9919549999999999E-14</v>
      </c>
    </row>
    <row r="2086" spans="4:5" x14ac:dyDescent="0.25">
      <c r="D2086">
        <v>2068</v>
      </c>
      <c r="E2086">
        <v>-9.1263590000000004E-14</v>
      </c>
    </row>
    <row r="2087" spans="4:5" x14ac:dyDescent="0.25">
      <c r="D2087">
        <v>2069</v>
      </c>
      <c r="E2087">
        <v>-1.02487E-13</v>
      </c>
    </row>
    <row r="2088" spans="4:5" x14ac:dyDescent="0.25">
      <c r="D2088">
        <v>2070</v>
      </c>
      <c r="E2088">
        <v>4.377473E-14</v>
      </c>
    </row>
    <row r="2089" spans="4:5" x14ac:dyDescent="0.25">
      <c r="D2089">
        <v>2071</v>
      </c>
      <c r="E2089">
        <v>1.330758E-13</v>
      </c>
    </row>
    <row r="2090" spans="4:5" x14ac:dyDescent="0.25">
      <c r="D2090">
        <v>2072</v>
      </c>
      <c r="E2090">
        <v>2.3241639999999999E-14</v>
      </c>
    </row>
    <row r="2091" spans="4:5" x14ac:dyDescent="0.25">
      <c r="D2091">
        <v>2073</v>
      </c>
      <c r="E2091">
        <v>-1.243176E-13</v>
      </c>
    </row>
    <row r="2092" spans="4:5" x14ac:dyDescent="0.25">
      <c r="D2092">
        <v>2074</v>
      </c>
      <c r="E2092">
        <v>-5.08786E-14</v>
      </c>
    </row>
    <row r="2093" spans="4:5" x14ac:dyDescent="0.25">
      <c r="D2093">
        <v>2075</v>
      </c>
      <c r="E2093">
        <v>9.395592E-14</v>
      </c>
    </row>
    <row r="2094" spans="4:5" x14ac:dyDescent="0.25">
      <c r="D2094">
        <v>2076</v>
      </c>
      <c r="E2094">
        <v>1.103045E-13</v>
      </c>
    </row>
    <row r="2095" spans="4:5" x14ac:dyDescent="0.25">
      <c r="D2095">
        <v>2077</v>
      </c>
      <c r="E2095">
        <v>-4.662926E-14</v>
      </c>
    </row>
    <row r="2096" spans="4:5" x14ac:dyDescent="0.25">
      <c r="D2096">
        <v>2078</v>
      </c>
      <c r="E2096">
        <v>-1.218199E-13</v>
      </c>
    </row>
    <row r="2097" spans="4:5" x14ac:dyDescent="0.25">
      <c r="D2097">
        <v>2079</v>
      </c>
      <c r="E2097">
        <v>-1.545659E-14</v>
      </c>
    </row>
    <row r="2098" spans="4:5" x14ac:dyDescent="0.25">
      <c r="D2098">
        <v>2080</v>
      </c>
      <c r="E2098">
        <v>1.268154E-13</v>
      </c>
    </row>
    <row r="2099" spans="4:5" x14ac:dyDescent="0.25">
      <c r="D2099">
        <v>2081</v>
      </c>
      <c r="E2099">
        <v>7.2028010000000002E-14</v>
      </c>
    </row>
    <row r="2100" spans="4:5" x14ac:dyDescent="0.25">
      <c r="D2100">
        <v>2082</v>
      </c>
      <c r="E2100">
        <v>-9.8140400000000003E-14</v>
      </c>
    </row>
    <row r="2101" spans="4:5" x14ac:dyDescent="0.25">
      <c r="D2101">
        <v>2083</v>
      </c>
      <c r="E2101">
        <v>-9.1587970000000003E-14</v>
      </c>
    </row>
    <row r="2102" spans="4:5" x14ac:dyDescent="0.25">
      <c r="D2102">
        <v>2084</v>
      </c>
      <c r="E2102">
        <v>5.8144650000000001E-14</v>
      </c>
    </row>
    <row r="2103" spans="4:5" x14ac:dyDescent="0.25">
      <c r="D2103">
        <v>2085</v>
      </c>
      <c r="E2103">
        <v>1.318756E-13</v>
      </c>
    </row>
    <row r="2104" spans="4:5" x14ac:dyDescent="0.25">
      <c r="D2104">
        <v>2086</v>
      </c>
      <c r="E2104">
        <v>4.7521260000000001E-15</v>
      </c>
    </row>
    <row r="2105" spans="4:5" x14ac:dyDescent="0.25">
      <c r="D2105">
        <v>2087</v>
      </c>
      <c r="E2105">
        <v>-1.07969E-13</v>
      </c>
    </row>
    <row r="2106" spans="4:5" x14ac:dyDescent="0.25">
      <c r="D2106">
        <v>2088</v>
      </c>
      <c r="E2106">
        <v>-4.575344E-14</v>
      </c>
    </row>
    <row r="2107" spans="4:5" x14ac:dyDescent="0.25">
      <c r="D2107">
        <v>2089</v>
      </c>
      <c r="E2107">
        <v>9.6486060000000003E-14</v>
      </c>
    </row>
    <row r="2108" spans="4:5" x14ac:dyDescent="0.25">
      <c r="D2108">
        <v>2090</v>
      </c>
      <c r="E2108">
        <v>1.0397919999999999E-13</v>
      </c>
    </row>
    <row r="2109" spans="4:5" x14ac:dyDescent="0.25">
      <c r="D2109">
        <v>2091</v>
      </c>
      <c r="E2109">
        <v>-4.9094520000000002E-14</v>
      </c>
    </row>
    <row r="2110" spans="4:5" x14ac:dyDescent="0.25">
      <c r="D2110">
        <v>2092</v>
      </c>
      <c r="E2110">
        <v>-1.269451E-13</v>
      </c>
    </row>
    <row r="2111" spans="4:5" x14ac:dyDescent="0.25">
      <c r="D2111">
        <v>2093</v>
      </c>
      <c r="E2111">
        <v>2.157108E-15</v>
      </c>
    </row>
    <row r="2112" spans="4:5" x14ac:dyDescent="0.25">
      <c r="D2112">
        <v>2094</v>
      </c>
      <c r="E2112">
        <v>1.2752899999999999E-13</v>
      </c>
    </row>
    <row r="2113" spans="4:5" x14ac:dyDescent="0.25">
      <c r="D2113">
        <v>2095</v>
      </c>
      <c r="E2113">
        <v>5.1981480000000002E-14</v>
      </c>
    </row>
    <row r="2114" spans="4:5" x14ac:dyDescent="0.25">
      <c r="D2114">
        <v>2096</v>
      </c>
      <c r="E2114">
        <v>-1.0469279999999999E-13</v>
      </c>
    </row>
    <row r="2115" spans="4:5" x14ac:dyDescent="0.25">
      <c r="D2115">
        <v>2097</v>
      </c>
      <c r="E2115">
        <v>-1.036548E-13</v>
      </c>
    </row>
    <row r="2116" spans="4:5" x14ac:dyDescent="0.25">
      <c r="D2116">
        <v>2098</v>
      </c>
      <c r="E2116">
        <v>6.6416269999999999E-14</v>
      </c>
    </row>
    <row r="2117" spans="4:5" x14ac:dyDescent="0.25">
      <c r="D2117">
        <v>2099</v>
      </c>
      <c r="E2117">
        <v>1.309349E-13</v>
      </c>
    </row>
    <row r="2118" spans="4:5" x14ac:dyDescent="0.25">
      <c r="D2118">
        <v>2100</v>
      </c>
      <c r="E2118">
        <v>-8.9690379999999999E-15</v>
      </c>
    </row>
    <row r="2119" spans="4:5" x14ac:dyDescent="0.25">
      <c r="D2119">
        <v>2101</v>
      </c>
      <c r="E2119">
        <v>-1.2992939999999999E-13</v>
      </c>
    </row>
    <row r="2120" spans="4:5" x14ac:dyDescent="0.25">
      <c r="D2120">
        <v>2102</v>
      </c>
      <c r="E2120">
        <v>-5.1981480000000002E-14</v>
      </c>
    </row>
    <row r="2121" spans="4:5" x14ac:dyDescent="0.25">
      <c r="D2121">
        <v>2103</v>
      </c>
      <c r="E2121">
        <v>1.1854370000000001E-13</v>
      </c>
    </row>
    <row r="2122" spans="4:5" x14ac:dyDescent="0.25">
      <c r="D2122">
        <v>2104</v>
      </c>
      <c r="E2122">
        <v>9.6810440000000003E-14</v>
      </c>
    </row>
    <row r="2123" spans="4:5" x14ac:dyDescent="0.25">
      <c r="D2123">
        <v>2105</v>
      </c>
      <c r="E2123">
        <v>-6.4632210000000004E-14</v>
      </c>
    </row>
    <row r="2124" spans="4:5" x14ac:dyDescent="0.25">
      <c r="D2124">
        <v>2106</v>
      </c>
      <c r="E2124">
        <v>-1.155919E-13</v>
      </c>
    </row>
    <row r="2125" spans="4:5" x14ac:dyDescent="0.25">
      <c r="D2125">
        <v>2107</v>
      </c>
      <c r="E2125">
        <v>9.650229E-15</v>
      </c>
    </row>
    <row r="2126" spans="4:5" x14ac:dyDescent="0.25">
      <c r="D2126">
        <v>2108</v>
      </c>
      <c r="E2126">
        <v>1.4378029999999999E-13</v>
      </c>
    </row>
    <row r="2127" spans="4:5" x14ac:dyDescent="0.25">
      <c r="D2127">
        <v>2109</v>
      </c>
      <c r="E2127">
        <v>4.2315030000000002E-14</v>
      </c>
    </row>
    <row r="2128" spans="4:5" x14ac:dyDescent="0.25">
      <c r="D2128">
        <v>2110</v>
      </c>
      <c r="E2128">
        <v>-1.107262E-13</v>
      </c>
    </row>
    <row r="2129" spans="4:5" x14ac:dyDescent="0.25">
      <c r="D2129">
        <v>2111</v>
      </c>
      <c r="E2129">
        <v>-9.3339610000000004E-14</v>
      </c>
    </row>
    <row r="2130" spans="4:5" x14ac:dyDescent="0.25">
      <c r="D2130">
        <v>2112</v>
      </c>
      <c r="E2130">
        <v>6.9368109999999998E-14</v>
      </c>
    </row>
    <row r="2131" spans="4:5" x14ac:dyDescent="0.25">
      <c r="D2131">
        <v>2113</v>
      </c>
      <c r="E2131">
        <v>1.22047E-13</v>
      </c>
    </row>
    <row r="2132" spans="4:5" x14ac:dyDescent="0.25">
      <c r="D2132">
        <v>2114</v>
      </c>
      <c r="E2132">
        <v>-1.6008019999999999E-14</v>
      </c>
    </row>
    <row r="2133" spans="4:5" x14ac:dyDescent="0.25">
      <c r="D2133">
        <v>2115</v>
      </c>
      <c r="E2133">
        <v>-1.2522589999999999E-13</v>
      </c>
    </row>
    <row r="2134" spans="4:5" x14ac:dyDescent="0.25">
      <c r="D2134">
        <v>2116</v>
      </c>
      <c r="E2134">
        <v>-3.9395639999999997E-14</v>
      </c>
    </row>
    <row r="2135" spans="4:5" x14ac:dyDescent="0.25">
      <c r="D2135">
        <v>2117</v>
      </c>
      <c r="E2135">
        <v>1.115047E-13</v>
      </c>
    </row>
    <row r="2136" spans="4:5" x14ac:dyDescent="0.25">
      <c r="D2136">
        <v>2118</v>
      </c>
      <c r="E2136">
        <v>8.9674129999999999E-14</v>
      </c>
    </row>
    <row r="2137" spans="4:5" x14ac:dyDescent="0.25">
      <c r="D2137">
        <v>2119</v>
      </c>
      <c r="E2137">
        <v>-6.1874990000000003E-14</v>
      </c>
    </row>
    <row r="2138" spans="4:5" x14ac:dyDescent="0.25">
      <c r="D2138">
        <v>2120</v>
      </c>
      <c r="E2138">
        <v>-1.1864100000000001E-13</v>
      </c>
    </row>
    <row r="2139" spans="4:5" x14ac:dyDescent="0.25">
      <c r="D2139">
        <v>2121</v>
      </c>
      <c r="E2139">
        <v>2.476622E-14</v>
      </c>
    </row>
    <row r="2140" spans="4:5" x14ac:dyDescent="0.25">
      <c r="D2140">
        <v>2122</v>
      </c>
      <c r="E2140">
        <v>1.2999429999999999E-13</v>
      </c>
    </row>
    <row r="2141" spans="4:5" x14ac:dyDescent="0.25">
      <c r="D2141">
        <v>2123</v>
      </c>
      <c r="E2141">
        <v>4.143922E-14</v>
      </c>
    </row>
    <row r="2142" spans="4:5" x14ac:dyDescent="0.25">
      <c r="D2142">
        <v>2124</v>
      </c>
      <c r="E2142">
        <v>-1.1471610000000001E-13</v>
      </c>
    </row>
    <row r="2143" spans="4:5" x14ac:dyDescent="0.25">
      <c r="D2143">
        <v>2125</v>
      </c>
      <c r="E2143">
        <v>-8.1953950000000002E-14</v>
      </c>
    </row>
    <row r="2144" spans="4:5" x14ac:dyDescent="0.25">
      <c r="D2144">
        <v>2126</v>
      </c>
      <c r="E2144">
        <v>7.8385800000000006E-14</v>
      </c>
    </row>
    <row r="2145" spans="4:5" x14ac:dyDescent="0.25">
      <c r="D2145">
        <v>2127</v>
      </c>
      <c r="E2145">
        <v>1.180896E-13</v>
      </c>
    </row>
    <row r="2146" spans="4:5" x14ac:dyDescent="0.25">
      <c r="D2146">
        <v>2128</v>
      </c>
      <c r="E2146">
        <v>-1.9057170000000001E-14</v>
      </c>
    </row>
    <row r="2147" spans="4:5" x14ac:dyDescent="0.25">
      <c r="D2147">
        <v>2129</v>
      </c>
      <c r="E2147">
        <v>-1.269775E-13</v>
      </c>
    </row>
    <row r="2148" spans="4:5" x14ac:dyDescent="0.25">
      <c r="D2148">
        <v>2130</v>
      </c>
      <c r="E2148">
        <v>-2.4636470000000001E-14</v>
      </c>
    </row>
    <row r="2149" spans="4:5" x14ac:dyDescent="0.25">
      <c r="D2149">
        <v>2131</v>
      </c>
      <c r="E2149">
        <v>1.1906269999999999E-13</v>
      </c>
    </row>
    <row r="2150" spans="4:5" x14ac:dyDescent="0.25">
      <c r="D2150">
        <v>2132</v>
      </c>
      <c r="E2150">
        <v>7.8839929999999995E-14</v>
      </c>
    </row>
    <row r="2151" spans="4:5" x14ac:dyDescent="0.25">
      <c r="D2151">
        <v>2133</v>
      </c>
      <c r="E2151">
        <v>-7.8256050000000004E-14</v>
      </c>
    </row>
    <row r="2152" spans="4:5" x14ac:dyDescent="0.25">
      <c r="D2152">
        <v>2134</v>
      </c>
      <c r="E2152">
        <v>-1.169218E-13</v>
      </c>
    </row>
    <row r="2153" spans="4:5" x14ac:dyDescent="0.25">
      <c r="D2153">
        <v>2135</v>
      </c>
      <c r="E2153">
        <v>3.4627290000000002E-14</v>
      </c>
    </row>
    <row r="2154" spans="4:5" x14ac:dyDescent="0.25">
      <c r="D2154">
        <v>2136</v>
      </c>
      <c r="E2154">
        <v>1.4734840000000001E-13</v>
      </c>
    </row>
    <row r="2155" spans="4:5" x14ac:dyDescent="0.25">
      <c r="D2155">
        <v>2137</v>
      </c>
      <c r="E2155">
        <v>2.8237049999999999E-14</v>
      </c>
    </row>
    <row r="2156" spans="4:5" x14ac:dyDescent="0.25">
      <c r="D2156">
        <v>2138</v>
      </c>
      <c r="E2156">
        <v>-1.1705160000000001E-13</v>
      </c>
    </row>
    <row r="2157" spans="4:5" x14ac:dyDescent="0.25">
      <c r="D2157">
        <v>2139</v>
      </c>
      <c r="E2157">
        <v>-8.5392370000000005E-14</v>
      </c>
    </row>
    <row r="2158" spans="4:5" x14ac:dyDescent="0.25">
      <c r="D2158">
        <v>2140</v>
      </c>
      <c r="E2158">
        <v>9.2885480000000002E-14</v>
      </c>
    </row>
    <row r="2159" spans="4:5" x14ac:dyDescent="0.25">
      <c r="D2159">
        <v>2141</v>
      </c>
      <c r="E2159">
        <v>1.180247E-13</v>
      </c>
    </row>
    <row r="2160" spans="4:5" x14ac:dyDescent="0.25">
      <c r="D2160">
        <v>2142</v>
      </c>
      <c r="E2160">
        <v>-3.1318639999999998E-14</v>
      </c>
    </row>
    <row r="2161" spans="4:5" x14ac:dyDescent="0.25">
      <c r="D2161">
        <v>2143</v>
      </c>
      <c r="E2161">
        <v>-1.306754E-13</v>
      </c>
    </row>
    <row r="2162" spans="4:5" x14ac:dyDescent="0.25">
      <c r="D2162">
        <v>2144</v>
      </c>
      <c r="E2162">
        <v>-1.9089610000000001E-14</v>
      </c>
    </row>
    <row r="2163" spans="4:5" x14ac:dyDescent="0.25">
      <c r="D2163">
        <v>2145</v>
      </c>
      <c r="E2163">
        <v>1.243825E-13</v>
      </c>
    </row>
    <row r="2164" spans="4:5" x14ac:dyDescent="0.25">
      <c r="D2164">
        <v>2146</v>
      </c>
      <c r="E2164">
        <v>8.1499820000000001E-14</v>
      </c>
    </row>
    <row r="2165" spans="4:5" x14ac:dyDescent="0.25">
      <c r="D2165">
        <v>2147</v>
      </c>
      <c r="E2165">
        <v>-9.0290460000000005E-14</v>
      </c>
    </row>
    <row r="2166" spans="4:5" x14ac:dyDescent="0.25">
      <c r="D2166">
        <v>2148</v>
      </c>
      <c r="E2166">
        <v>-1.047901E-13</v>
      </c>
    </row>
    <row r="2167" spans="4:5" x14ac:dyDescent="0.25">
      <c r="D2167">
        <v>2149</v>
      </c>
      <c r="E2167">
        <v>4.3093540000000002E-14</v>
      </c>
    </row>
    <row r="2168" spans="4:5" x14ac:dyDescent="0.25">
      <c r="D2168">
        <v>2150</v>
      </c>
      <c r="E2168">
        <v>1.355411E-13</v>
      </c>
    </row>
    <row r="2169" spans="4:5" x14ac:dyDescent="0.25">
      <c r="D2169">
        <v>2151</v>
      </c>
      <c r="E2169">
        <v>1.292644E-14</v>
      </c>
    </row>
    <row r="2170" spans="4:5" x14ac:dyDescent="0.25">
      <c r="D2170">
        <v>2152</v>
      </c>
      <c r="E2170">
        <v>-1.2451230000000001E-13</v>
      </c>
    </row>
    <row r="2171" spans="4:5" x14ac:dyDescent="0.25">
      <c r="D2171">
        <v>2153</v>
      </c>
      <c r="E2171">
        <v>-6.5670209999999999E-14</v>
      </c>
    </row>
    <row r="2172" spans="4:5" x14ac:dyDescent="0.25">
      <c r="D2172">
        <v>2154</v>
      </c>
      <c r="E2172">
        <v>9.7069939999999995E-14</v>
      </c>
    </row>
    <row r="2173" spans="4:5" x14ac:dyDescent="0.25">
      <c r="D2173">
        <v>2155</v>
      </c>
      <c r="E2173">
        <v>1.047252E-13</v>
      </c>
    </row>
    <row r="2174" spans="4:5" x14ac:dyDescent="0.25">
      <c r="D2174">
        <v>2156</v>
      </c>
      <c r="E2174">
        <v>-4.28016E-14</v>
      </c>
    </row>
    <row r="2175" spans="4:5" x14ac:dyDescent="0.25">
      <c r="D2175">
        <v>2157</v>
      </c>
      <c r="E2175">
        <v>-1.279831E-13</v>
      </c>
    </row>
    <row r="2176" spans="4:5" x14ac:dyDescent="0.25">
      <c r="D2176">
        <v>2158</v>
      </c>
      <c r="E2176">
        <v>8.920345E-16</v>
      </c>
    </row>
    <row r="2177" spans="4:5" x14ac:dyDescent="0.25">
      <c r="D2177">
        <v>2159</v>
      </c>
      <c r="E2177">
        <v>1.305133E-13</v>
      </c>
    </row>
    <row r="2178" spans="4:5" x14ac:dyDescent="0.25">
      <c r="D2178">
        <v>2160</v>
      </c>
      <c r="E2178">
        <v>6.1972310000000001E-14</v>
      </c>
    </row>
    <row r="2179" spans="4:5" x14ac:dyDescent="0.25">
      <c r="D2179">
        <v>2161</v>
      </c>
      <c r="E2179">
        <v>-1.0696349999999999E-13</v>
      </c>
    </row>
    <row r="2180" spans="4:5" x14ac:dyDescent="0.25">
      <c r="D2180">
        <v>2162</v>
      </c>
      <c r="E2180">
        <v>-1.081312E-13</v>
      </c>
    </row>
    <row r="2181" spans="4:5" x14ac:dyDescent="0.25">
      <c r="D2181">
        <v>2163</v>
      </c>
      <c r="E2181">
        <v>5.321411E-14</v>
      </c>
    </row>
    <row r="2182" spans="4:5" x14ac:dyDescent="0.25">
      <c r="D2182">
        <v>2164</v>
      </c>
      <c r="E2182">
        <v>1.166948E-13</v>
      </c>
    </row>
    <row r="2183" spans="4:5" x14ac:dyDescent="0.25">
      <c r="D2183">
        <v>2165</v>
      </c>
      <c r="E2183">
        <v>4.1033729999999997E-15</v>
      </c>
    </row>
    <row r="2184" spans="4:5" x14ac:dyDescent="0.25">
      <c r="D2184">
        <v>2166</v>
      </c>
      <c r="E2184">
        <v>-1.2490150000000001E-13</v>
      </c>
    </row>
    <row r="2185" spans="4:5" x14ac:dyDescent="0.25">
      <c r="D2185">
        <v>2167</v>
      </c>
      <c r="E2185">
        <v>-4.880258E-14</v>
      </c>
    </row>
    <row r="2186" spans="4:5" x14ac:dyDescent="0.25">
      <c r="D2186">
        <v>2168</v>
      </c>
      <c r="E2186">
        <v>1.012868E-13</v>
      </c>
    </row>
    <row r="2187" spans="4:5" x14ac:dyDescent="0.25">
      <c r="D2187">
        <v>2169</v>
      </c>
      <c r="E2187">
        <v>9.7069950000000006E-14</v>
      </c>
    </row>
    <row r="2188" spans="4:5" x14ac:dyDescent="0.25">
      <c r="D2188">
        <v>2170</v>
      </c>
      <c r="E2188">
        <v>-5.4868440000000001E-14</v>
      </c>
    </row>
    <row r="2189" spans="4:5" x14ac:dyDescent="0.25">
      <c r="D2189">
        <v>2171</v>
      </c>
      <c r="E2189">
        <v>-1.1763549999999999E-13</v>
      </c>
    </row>
    <row r="2190" spans="4:5" x14ac:dyDescent="0.25">
      <c r="D2190">
        <v>2172</v>
      </c>
      <c r="E2190">
        <v>3.097802E-15</v>
      </c>
    </row>
    <row r="2191" spans="4:5" x14ac:dyDescent="0.25">
      <c r="D2191">
        <v>2173</v>
      </c>
      <c r="E2191">
        <v>1.2130089999999999E-13</v>
      </c>
    </row>
    <row r="2192" spans="4:5" x14ac:dyDescent="0.25">
      <c r="D2192">
        <v>2174</v>
      </c>
      <c r="E2192">
        <v>5.4868440000000001E-14</v>
      </c>
    </row>
    <row r="2193" spans="4:5" x14ac:dyDescent="0.25">
      <c r="D2193">
        <v>2175</v>
      </c>
      <c r="E2193">
        <v>-1.008327E-13</v>
      </c>
    </row>
    <row r="2194" spans="4:5" x14ac:dyDescent="0.25">
      <c r="D2194">
        <v>2176</v>
      </c>
      <c r="E2194">
        <v>-9.5220999999999994E-14</v>
      </c>
    </row>
    <row r="2195" spans="4:5" x14ac:dyDescent="0.25">
      <c r="D2195">
        <v>2177</v>
      </c>
      <c r="E2195">
        <v>6.7292099999999997E-14</v>
      </c>
    </row>
    <row r="2196" spans="4:5" x14ac:dyDescent="0.25">
      <c r="D2196">
        <v>2178</v>
      </c>
      <c r="E2196">
        <v>1.3606010000000001E-13</v>
      </c>
    </row>
    <row r="2197" spans="4:5" x14ac:dyDescent="0.25">
      <c r="D2197">
        <v>2179</v>
      </c>
      <c r="E2197">
        <v>-8.6122239999999994E-15</v>
      </c>
    </row>
    <row r="2198" spans="4:5" x14ac:dyDescent="0.25">
      <c r="D2198">
        <v>2180</v>
      </c>
      <c r="E2198">
        <v>-1.2483669999999999E-13</v>
      </c>
    </row>
    <row r="2199" spans="4:5" x14ac:dyDescent="0.25">
      <c r="D2199">
        <v>2181</v>
      </c>
      <c r="E2199">
        <v>-3.4432669999999997E-14</v>
      </c>
    </row>
    <row r="2200" spans="4:5" x14ac:dyDescent="0.25">
      <c r="D2200">
        <v>2182</v>
      </c>
      <c r="E2200">
        <v>9.7524069999999997E-14</v>
      </c>
    </row>
    <row r="2201" spans="4:5" x14ac:dyDescent="0.25">
      <c r="D2201">
        <v>2183</v>
      </c>
      <c r="E2201">
        <v>8.8473939999999998E-14</v>
      </c>
    </row>
    <row r="2202" spans="4:5" x14ac:dyDescent="0.25">
      <c r="D2202">
        <v>2184</v>
      </c>
      <c r="E2202">
        <v>-7.3163319999999996E-14</v>
      </c>
    </row>
    <row r="2203" spans="4:5" x14ac:dyDescent="0.25">
      <c r="D2203">
        <v>2185</v>
      </c>
      <c r="E2203">
        <v>-1.265883E-13</v>
      </c>
    </row>
    <row r="2204" spans="4:5" x14ac:dyDescent="0.25">
      <c r="D2204">
        <v>2186</v>
      </c>
      <c r="E2204">
        <v>1.9900550000000001E-14</v>
      </c>
    </row>
    <row r="2205" spans="4:5" x14ac:dyDescent="0.25">
      <c r="D2205">
        <v>2187</v>
      </c>
      <c r="E2205">
        <v>1.276912E-13</v>
      </c>
    </row>
    <row r="2206" spans="4:5" x14ac:dyDescent="0.25">
      <c r="D2206">
        <v>2188</v>
      </c>
      <c r="E2206">
        <v>4.2996229999999997E-14</v>
      </c>
    </row>
    <row r="2207" spans="4:5" x14ac:dyDescent="0.25">
      <c r="D2207">
        <v>2189</v>
      </c>
      <c r="E2207">
        <v>-1.087151E-13</v>
      </c>
    </row>
    <row r="2208" spans="4:5" x14ac:dyDescent="0.25">
      <c r="D2208">
        <v>2190</v>
      </c>
      <c r="E2208">
        <v>-8.892807E-14</v>
      </c>
    </row>
    <row r="2209" spans="4:5" x14ac:dyDescent="0.25">
      <c r="D2209">
        <v>2191</v>
      </c>
      <c r="E2209">
        <v>7.1152190000000002E-14</v>
      </c>
    </row>
    <row r="2210" spans="4:5" x14ac:dyDescent="0.25">
      <c r="D2210">
        <v>2192</v>
      </c>
      <c r="E2210">
        <v>1.19452E-13</v>
      </c>
    </row>
    <row r="2211" spans="4:5" x14ac:dyDescent="0.25">
      <c r="D2211">
        <v>2193</v>
      </c>
      <c r="E2211">
        <v>-1.889499E-14</v>
      </c>
    </row>
    <row r="2212" spans="4:5" x14ac:dyDescent="0.25">
      <c r="D2212">
        <v>2194</v>
      </c>
      <c r="E2212">
        <v>-1.2486909999999999E-13</v>
      </c>
    </row>
    <row r="2213" spans="4:5" x14ac:dyDescent="0.25">
      <c r="D2213">
        <v>2195</v>
      </c>
      <c r="E2213">
        <v>-3.002113E-14</v>
      </c>
    </row>
    <row r="2214" spans="4:5" x14ac:dyDescent="0.25">
      <c r="D2214">
        <v>2196</v>
      </c>
      <c r="E2214">
        <v>1.119913E-13</v>
      </c>
    </row>
    <row r="2215" spans="4:5" x14ac:dyDescent="0.25">
      <c r="D2215">
        <v>2197</v>
      </c>
      <c r="E2215">
        <v>8.7143989999999996E-14</v>
      </c>
    </row>
    <row r="2216" spans="4:5" x14ac:dyDescent="0.25">
      <c r="D2216">
        <v>2198</v>
      </c>
      <c r="E2216">
        <v>-6.9854670000000005E-14</v>
      </c>
    </row>
    <row r="2217" spans="4:5" x14ac:dyDescent="0.25">
      <c r="D2217">
        <v>2199</v>
      </c>
      <c r="E2217">
        <v>-1.1740840000000001E-13</v>
      </c>
    </row>
    <row r="2218" spans="4:5" x14ac:dyDescent="0.25">
      <c r="D2218">
        <v>2200</v>
      </c>
      <c r="E2218">
        <v>2.0711499999999999E-14</v>
      </c>
    </row>
    <row r="2219" spans="4:5" x14ac:dyDescent="0.25">
      <c r="D2219">
        <v>2201</v>
      </c>
      <c r="E2219">
        <v>1.419313E-13</v>
      </c>
    </row>
    <row r="2220" spans="4:5" x14ac:dyDescent="0.25">
      <c r="D2220">
        <v>2202</v>
      </c>
      <c r="E2220">
        <v>2.1684630000000001E-14</v>
      </c>
    </row>
    <row r="2221" spans="4:5" x14ac:dyDescent="0.25">
      <c r="D2221">
        <v>2203</v>
      </c>
      <c r="E2221">
        <v>-1.1598110000000001E-13</v>
      </c>
    </row>
    <row r="2222" spans="4:5" x14ac:dyDescent="0.25">
      <c r="D2222">
        <v>2204</v>
      </c>
      <c r="E2222">
        <v>-7.5888089999999996E-14</v>
      </c>
    </row>
    <row r="2223" spans="4:5" x14ac:dyDescent="0.25">
      <c r="D2223">
        <v>2205</v>
      </c>
      <c r="E2223">
        <v>8.3673159999999997E-14</v>
      </c>
    </row>
    <row r="2224" spans="4:5" x14ac:dyDescent="0.25">
      <c r="D2224">
        <v>2206</v>
      </c>
      <c r="E2224">
        <v>1.1776519999999999E-13</v>
      </c>
    </row>
    <row r="2225" spans="4:5" x14ac:dyDescent="0.25">
      <c r="D2225">
        <v>2207</v>
      </c>
      <c r="E2225">
        <v>-2.820462E-14</v>
      </c>
    </row>
    <row r="2226" spans="4:5" x14ac:dyDescent="0.25">
      <c r="D2226">
        <v>2208</v>
      </c>
      <c r="E2226">
        <v>-1.26491E-13</v>
      </c>
    </row>
    <row r="2227" spans="4:5" x14ac:dyDescent="0.25">
      <c r="D2227">
        <v>2209</v>
      </c>
      <c r="E2227">
        <v>-2.0743939999999999E-14</v>
      </c>
    </row>
    <row r="2228" spans="4:5" x14ac:dyDescent="0.25">
      <c r="D2228">
        <v>2210</v>
      </c>
      <c r="E2228">
        <v>1.2480420000000001E-13</v>
      </c>
    </row>
    <row r="2229" spans="4:5" x14ac:dyDescent="0.25">
      <c r="D2229">
        <v>2211</v>
      </c>
      <c r="E2229">
        <v>8.6884500000000002E-14</v>
      </c>
    </row>
    <row r="2230" spans="4:5" x14ac:dyDescent="0.25">
      <c r="D2230">
        <v>2212</v>
      </c>
      <c r="E2230">
        <v>-8.8117119999999996E-14</v>
      </c>
    </row>
    <row r="2231" spans="4:5" x14ac:dyDescent="0.25">
      <c r="D2231">
        <v>2213</v>
      </c>
      <c r="E2231">
        <v>-1.0959090000000001E-13</v>
      </c>
    </row>
    <row r="2232" spans="4:5" x14ac:dyDescent="0.25">
      <c r="D2232">
        <v>2214</v>
      </c>
      <c r="E2232">
        <v>3.5989670000000002E-14</v>
      </c>
    </row>
    <row r="2233" spans="4:5" x14ac:dyDescent="0.25">
      <c r="D2233">
        <v>2215</v>
      </c>
      <c r="E2233">
        <v>1.3855780000000001E-13</v>
      </c>
    </row>
    <row r="2234" spans="4:5" x14ac:dyDescent="0.25">
      <c r="D2234">
        <v>2216</v>
      </c>
      <c r="E2234">
        <v>2.1717069999999999E-14</v>
      </c>
    </row>
    <row r="2235" spans="4:5" x14ac:dyDescent="0.25">
      <c r="D2235">
        <v>2217</v>
      </c>
      <c r="E2235">
        <v>-1.112777E-13</v>
      </c>
    </row>
    <row r="2236" spans="4:5" x14ac:dyDescent="0.25">
      <c r="D2236">
        <v>2218</v>
      </c>
      <c r="E2236">
        <v>-7.2092889999999996E-14</v>
      </c>
    </row>
    <row r="2237" spans="4:5" x14ac:dyDescent="0.25">
      <c r="D2237">
        <v>2219</v>
      </c>
      <c r="E2237">
        <v>9.1620399999999996E-14</v>
      </c>
    </row>
    <row r="2238" spans="4:5" x14ac:dyDescent="0.25">
      <c r="D2238">
        <v>2220</v>
      </c>
      <c r="E2238">
        <v>1.066391E-13</v>
      </c>
    </row>
    <row r="2239" spans="4:5" x14ac:dyDescent="0.25">
      <c r="D2239">
        <v>2221</v>
      </c>
      <c r="E2239">
        <v>-3.5600420000000001E-14</v>
      </c>
    </row>
    <row r="2240" spans="4:5" x14ac:dyDescent="0.25">
      <c r="D2240">
        <v>2222</v>
      </c>
      <c r="E2240">
        <v>-1.2872919999999999E-13</v>
      </c>
    </row>
    <row r="2241" spans="4:5" x14ac:dyDescent="0.25">
      <c r="D2241">
        <v>2223</v>
      </c>
      <c r="E2241">
        <v>-5.9523229999999999E-15</v>
      </c>
    </row>
    <row r="2242" spans="4:5" x14ac:dyDescent="0.25">
      <c r="D2242">
        <v>2224</v>
      </c>
      <c r="E2242">
        <v>1.281129E-13</v>
      </c>
    </row>
    <row r="2243" spans="4:5" x14ac:dyDescent="0.25">
      <c r="D2243">
        <v>2225</v>
      </c>
      <c r="E2243">
        <v>7.4687899999999995E-14</v>
      </c>
    </row>
    <row r="2244" spans="4:5" x14ac:dyDescent="0.25">
      <c r="D2244">
        <v>2226</v>
      </c>
      <c r="E2244">
        <v>-9.0095819999999998E-14</v>
      </c>
    </row>
    <row r="2245" spans="4:5" x14ac:dyDescent="0.25">
      <c r="D2245">
        <v>2227</v>
      </c>
      <c r="E2245">
        <v>-1.0745E-13</v>
      </c>
    </row>
    <row r="2246" spans="4:5" x14ac:dyDescent="0.25">
      <c r="D2246">
        <v>2228</v>
      </c>
      <c r="E2246">
        <v>4.9451339999999999E-14</v>
      </c>
    </row>
    <row r="2247" spans="4:5" x14ac:dyDescent="0.25">
      <c r="D2247">
        <v>2229</v>
      </c>
      <c r="E2247">
        <v>1.240906E-13</v>
      </c>
    </row>
    <row r="2248" spans="4:5" x14ac:dyDescent="0.25">
      <c r="D2248">
        <v>2230</v>
      </c>
      <c r="E2248">
        <v>1.029898E-14</v>
      </c>
    </row>
    <row r="2249" spans="4:5" x14ac:dyDescent="0.25">
      <c r="D2249">
        <v>2231</v>
      </c>
      <c r="E2249">
        <v>-1.182842E-13</v>
      </c>
    </row>
    <row r="2250" spans="4:5" x14ac:dyDescent="0.25">
      <c r="D2250">
        <v>2232</v>
      </c>
      <c r="E2250">
        <v>-5.7982470000000006E-14</v>
      </c>
    </row>
    <row r="2251" spans="4:5" x14ac:dyDescent="0.25">
      <c r="D2251">
        <v>2233</v>
      </c>
      <c r="E2251">
        <v>1.0378460000000001E-13</v>
      </c>
    </row>
    <row r="2252" spans="4:5" x14ac:dyDescent="0.25">
      <c r="D2252">
        <v>2234</v>
      </c>
      <c r="E2252">
        <v>1.009625E-13</v>
      </c>
    </row>
    <row r="2253" spans="4:5" x14ac:dyDescent="0.25">
      <c r="D2253">
        <v>2235</v>
      </c>
      <c r="E2253">
        <v>-4.9483780000000002E-14</v>
      </c>
    </row>
    <row r="2254" spans="4:5" x14ac:dyDescent="0.25">
      <c r="D2254">
        <v>2236</v>
      </c>
      <c r="E2254">
        <v>-1.215929E-13</v>
      </c>
    </row>
    <row r="2255" spans="4:5" x14ac:dyDescent="0.25">
      <c r="D2255">
        <v>2237</v>
      </c>
      <c r="E2255">
        <v>-5.6766160000000005E-16</v>
      </c>
    </row>
    <row r="2256" spans="4:5" x14ac:dyDescent="0.25">
      <c r="D2256">
        <v>2238</v>
      </c>
      <c r="E2256">
        <v>1.2321480000000001E-13</v>
      </c>
    </row>
    <row r="2257" spans="4:5" x14ac:dyDescent="0.25">
      <c r="D2257">
        <v>2239</v>
      </c>
      <c r="E2257">
        <v>5.7139079999999998E-14</v>
      </c>
    </row>
    <row r="2258" spans="4:5" x14ac:dyDescent="0.25">
      <c r="D2258">
        <v>2240</v>
      </c>
      <c r="E2258">
        <v>-1.017085E-13</v>
      </c>
    </row>
    <row r="2259" spans="4:5" x14ac:dyDescent="0.25">
      <c r="D2259">
        <v>2241</v>
      </c>
      <c r="E2259">
        <v>-1.0138419999999999E-13</v>
      </c>
    </row>
    <row r="2260" spans="4:5" x14ac:dyDescent="0.25">
      <c r="D2260">
        <v>2242</v>
      </c>
      <c r="E2260">
        <v>5.5452319999999999E-14</v>
      </c>
    </row>
    <row r="2261" spans="4:5" x14ac:dyDescent="0.25">
      <c r="D2261">
        <v>2243</v>
      </c>
      <c r="E2261">
        <v>1.2211190000000001E-13</v>
      </c>
    </row>
    <row r="2262" spans="4:5" x14ac:dyDescent="0.25">
      <c r="D2262">
        <v>2244</v>
      </c>
      <c r="E2262">
        <v>-7.0552110000000003E-15</v>
      </c>
    </row>
    <row r="2263" spans="4:5" x14ac:dyDescent="0.25">
      <c r="D2263">
        <v>2245</v>
      </c>
      <c r="E2263">
        <v>-1.2850210000000001E-13</v>
      </c>
    </row>
    <row r="2264" spans="4:5" x14ac:dyDescent="0.25">
      <c r="D2264">
        <v>2246</v>
      </c>
      <c r="E2264">
        <v>-5.1202979999999999E-14</v>
      </c>
    </row>
    <row r="2265" spans="4:5" x14ac:dyDescent="0.25">
      <c r="D2265">
        <v>2247</v>
      </c>
      <c r="E2265">
        <v>9.8951329999999998E-14</v>
      </c>
    </row>
    <row r="2266" spans="4:5" x14ac:dyDescent="0.25">
      <c r="D2266">
        <v>2248</v>
      </c>
      <c r="E2266">
        <v>9.4118109999999994E-14</v>
      </c>
    </row>
    <row r="2267" spans="4:5" x14ac:dyDescent="0.25">
      <c r="D2267">
        <v>2249</v>
      </c>
      <c r="E2267">
        <v>-5.9734099999999995E-14</v>
      </c>
    </row>
    <row r="2268" spans="4:5" x14ac:dyDescent="0.25">
      <c r="D2268">
        <v>2250</v>
      </c>
      <c r="E2268">
        <v>-1.145863E-13</v>
      </c>
    </row>
    <row r="2269" spans="4:5" x14ac:dyDescent="0.25">
      <c r="D2269">
        <v>2251</v>
      </c>
      <c r="E2269">
        <v>8.6122190000000003E-15</v>
      </c>
    </row>
    <row r="2270" spans="4:5" x14ac:dyDescent="0.25">
      <c r="D2270">
        <v>2252</v>
      </c>
      <c r="E2270">
        <v>1.258422E-13</v>
      </c>
    </row>
    <row r="2271" spans="4:5" x14ac:dyDescent="0.25">
      <c r="D2271">
        <v>2253</v>
      </c>
      <c r="E2271">
        <v>4.815383E-14</v>
      </c>
    </row>
    <row r="2272" spans="4:5" x14ac:dyDescent="0.25">
      <c r="D2272">
        <v>2254</v>
      </c>
      <c r="E2272">
        <v>-1.001515E-13</v>
      </c>
    </row>
    <row r="2273" spans="4:5" x14ac:dyDescent="0.25">
      <c r="D2273">
        <v>2255</v>
      </c>
      <c r="E2273">
        <v>-9.5577809999999998E-14</v>
      </c>
    </row>
    <row r="2274" spans="4:5" x14ac:dyDescent="0.25">
      <c r="D2274">
        <v>2256</v>
      </c>
      <c r="E2274">
        <v>7.0081740000000005E-14</v>
      </c>
    </row>
    <row r="2275" spans="4:5" x14ac:dyDescent="0.25">
      <c r="D2275">
        <v>2257</v>
      </c>
      <c r="E2275">
        <v>1.192898E-13</v>
      </c>
    </row>
    <row r="2276" spans="4:5" x14ac:dyDescent="0.25">
      <c r="D2276">
        <v>2258</v>
      </c>
      <c r="E2276">
        <v>-6.471331E-15</v>
      </c>
    </row>
    <row r="2277" spans="4:5" x14ac:dyDescent="0.25">
      <c r="D2277">
        <v>2259</v>
      </c>
      <c r="E2277">
        <v>-1.2503129999999999E-13</v>
      </c>
    </row>
    <row r="2278" spans="4:5" x14ac:dyDescent="0.25">
      <c r="D2278">
        <v>2260</v>
      </c>
      <c r="E2278">
        <v>-5.6393010000000001E-14</v>
      </c>
    </row>
    <row r="2279" spans="4:5" x14ac:dyDescent="0.25">
      <c r="D2279">
        <v>2261</v>
      </c>
      <c r="E2279">
        <v>1.103694E-13</v>
      </c>
    </row>
    <row r="2280" spans="4:5" x14ac:dyDescent="0.25">
      <c r="D2280">
        <v>2262</v>
      </c>
      <c r="E2280">
        <v>9.3177419999999998E-14</v>
      </c>
    </row>
    <row r="2281" spans="4:5" x14ac:dyDescent="0.25">
      <c r="D2281">
        <v>2263</v>
      </c>
      <c r="E2281">
        <v>-6.0772110000000001E-14</v>
      </c>
    </row>
    <row r="2282" spans="4:5" x14ac:dyDescent="0.25">
      <c r="D2282">
        <v>2264</v>
      </c>
      <c r="E2282">
        <v>-1.083583E-13</v>
      </c>
    </row>
    <row r="2283" spans="4:5" x14ac:dyDescent="0.25">
      <c r="D2283">
        <v>2265</v>
      </c>
      <c r="E2283">
        <v>1.5326829999999999E-14</v>
      </c>
    </row>
    <row r="2284" spans="4:5" x14ac:dyDescent="0.25">
      <c r="D2284">
        <v>2266</v>
      </c>
      <c r="E2284">
        <v>1.3330290000000001E-13</v>
      </c>
    </row>
    <row r="2285" spans="4:5" x14ac:dyDescent="0.25">
      <c r="D2285">
        <v>2267</v>
      </c>
      <c r="E2285">
        <v>4.5331739999999997E-14</v>
      </c>
    </row>
    <row r="2286" spans="4:5" x14ac:dyDescent="0.25">
      <c r="D2286">
        <v>2268</v>
      </c>
      <c r="E2286">
        <v>-1.034278E-13</v>
      </c>
    </row>
    <row r="2287" spans="4:5" x14ac:dyDescent="0.25">
      <c r="D2287">
        <v>2269</v>
      </c>
      <c r="E2287">
        <v>-7.9650879999999999E-14</v>
      </c>
    </row>
    <row r="2288" spans="4:5" x14ac:dyDescent="0.25">
      <c r="D2288">
        <v>2270</v>
      </c>
      <c r="E2288">
        <v>7.3033569999999994E-14</v>
      </c>
    </row>
    <row r="2289" spans="4:5" x14ac:dyDescent="0.25">
      <c r="D2289">
        <v>2271</v>
      </c>
      <c r="E2289">
        <v>1.2107389999999999E-13</v>
      </c>
    </row>
    <row r="2290" spans="4:5" x14ac:dyDescent="0.25">
      <c r="D2290">
        <v>2272</v>
      </c>
      <c r="E2290">
        <v>-1.5975590000000001E-14</v>
      </c>
    </row>
    <row r="2291" spans="4:5" x14ac:dyDescent="0.25">
      <c r="D2291">
        <v>2273</v>
      </c>
      <c r="E2291">
        <v>-1.3012399999999999E-13</v>
      </c>
    </row>
    <row r="2292" spans="4:5" x14ac:dyDescent="0.25">
      <c r="D2292">
        <v>2274</v>
      </c>
      <c r="E2292">
        <v>-3.6249179999999999E-14</v>
      </c>
    </row>
    <row r="2293" spans="4:5" x14ac:dyDescent="0.25">
      <c r="D2293">
        <v>2275</v>
      </c>
      <c r="E2293">
        <v>1.1617579999999999E-13</v>
      </c>
    </row>
    <row r="2294" spans="4:5" x14ac:dyDescent="0.25">
      <c r="D2294">
        <v>2276</v>
      </c>
      <c r="E2294">
        <v>8.3932660000000003E-14</v>
      </c>
    </row>
    <row r="2295" spans="4:5" x14ac:dyDescent="0.25">
      <c r="D2295">
        <v>2277</v>
      </c>
      <c r="E2295">
        <v>-6.80706E-14</v>
      </c>
    </row>
    <row r="2296" spans="4:5" x14ac:dyDescent="0.25">
      <c r="D2296">
        <v>2278</v>
      </c>
      <c r="E2296">
        <v>-1.1377539999999999E-13</v>
      </c>
    </row>
    <row r="2297" spans="4:5" x14ac:dyDescent="0.25">
      <c r="D2297">
        <v>2279</v>
      </c>
      <c r="E2297">
        <v>1.8700349999999999E-14</v>
      </c>
    </row>
    <row r="2298" spans="4:5" x14ac:dyDescent="0.25">
      <c r="D2298">
        <v>2280</v>
      </c>
      <c r="E2298">
        <v>1.2590710000000001E-13</v>
      </c>
    </row>
    <row r="2299" spans="4:5" x14ac:dyDescent="0.25">
      <c r="D2299">
        <v>2281</v>
      </c>
      <c r="E2299">
        <v>3.9979520000000002E-14</v>
      </c>
    </row>
    <row r="2300" spans="4:5" x14ac:dyDescent="0.25">
      <c r="D2300">
        <v>2282</v>
      </c>
      <c r="E2300">
        <v>-1.133213E-13</v>
      </c>
    </row>
    <row r="2301" spans="4:5" x14ac:dyDescent="0.25">
      <c r="D2301">
        <v>2283</v>
      </c>
      <c r="E2301">
        <v>-7.8775069999999998E-14</v>
      </c>
    </row>
    <row r="2302" spans="4:5" x14ac:dyDescent="0.25">
      <c r="D2302">
        <v>2284</v>
      </c>
      <c r="E2302">
        <v>6.9822230000000002E-14</v>
      </c>
    </row>
    <row r="2303" spans="4:5" x14ac:dyDescent="0.25">
      <c r="D2303">
        <v>2285</v>
      </c>
      <c r="E2303">
        <v>1.180247E-13</v>
      </c>
    </row>
    <row r="2304" spans="4:5" x14ac:dyDescent="0.25">
      <c r="D2304">
        <v>2286</v>
      </c>
      <c r="E2304">
        <v>-2.7004420000000001E-14</v>
      </c>
    </row>
    <row r="2305" spans="4:5" x14ac:dyDescent="0.25">
      <c r="D2305">
        <v>2287</v>
      </c>
      <c r="E2305">
        <v>-1.2490150000000001E-13</v>
      </c>
    </row>
    <row r="2306" spans="4:5" x14ac:dyDescent="0.25">
      <c r="D2306">
        <v>2288</v>
      </c>
      <c r="E2306">
        <v>-2.9372379999999999E-14</v>
      </c>
    </row>
    <row r="2307" spans="4:5" x14ac:dyDescent="0.25">
      <c r="D2307">
        <v>2289</v>
      </c>
      <c r="E2307">
        <v>1.107262E-13</v>
      </c>
    </row>
    <row r="2308" spans="4:5" x14ac:dyDescent="0.25">
      <c r="D2308">
        <v>2290</v>
      </c>
      <c r="E2308">
        <v>8.8668569999999995E-14</v>
      </c>
    </row>
    <row r="2309" spans="4:5" x14ac:dyDescent="0.25">
      <c r="D2309">
        <v>2291</v>
      </c>
      <c r="E2309">
        <v>-7.8223619999999998E-14</v>
      </c>
    </row>
    <row r="2310" spans="4:5" x14ac:dyDescent="0.25">
      <c r="D2310">
        <v>2292</v>
      </c>
      <c r="E2310">
        <v>-1.088448E-13</v>
      </c>
    </row>
    <row r="2311" spans="4:5" x14ac:dyDescent="0.25">
      <c r="D2311">
        <v>2293</v>
      </c>
      <c r="E2311">
        <v>4.0498529999999997E-14</v>
      </c>
    </row>
    <row r="2312" spans="4:5" x14ac:dyDescent="0.25">
      <c r="D2312">
        <v>2294</v>
      </c>
      <c r="E2312">
        <v>1.3641689999999999E-13</v>
      </c>
    </row>
    <row r="2313" spans="4:5" x14ac:dyDescent="0.25">
      <c r="D2313">
        <v>2295</v>
      </c>
      <c r="E2313">
        <v>3.417316E-14</v>
      </c>
    </row>
    <row r="2314" spans="4:5" x14ac:dyDescent="0.25">
      <c r="D2314">
        <v>2296</v>
      </c>
      <c r="E2314">
        <v>-1.2217680000000001E-13</v>
      </c>
    </row>
    <row r="2315" spans="4:5" x14ac:dyDescent="0.25">
      <c r="D2315">
        <v>2297</v>
      </c>
      <c r="E2315">
        <v>-8.3575849999999998E-14</v>
      </c>
    </row>
    <row r="2316" spans="4:5" x14ac:dyDescent="0.25">
      <c r="D2316">
        <v>2298</v>
      </c>
      <c r="E2316">
        <v>8.4776030000000001E-14</v>
      </c>
    </row>
    <row r="2317" spans="4:5" x14ac:dyDescent="0.25">
      <c r="D2317">
        <v>2299</v>
      </c>
      <c r="E2317">
        <v>1.2224160000000001E-13</v>
      </c>
    </row>
    <row r="2318" spans="4:5" x14ac:dyDescent="0.25">
      <c r="D2318">
        <v>2300</v>
      </c>
      <c r="E2318">
        <v>-3.3946099999999998E-14</v>
      </c>
    </row>
    <row r="2319" spans="4:5" x14ac:dyDescent="0.25">
      <c r="D2319">
        <v>2301</v>
      </c>
      <c r="E2319">
        <v>-1.2707490000000001E-13</v>
      </c>
    </row>
    <row r="2320" spans="4:5" x14ac:dyDescent="0.25">
      <c r="D2320">
        <v>2302</v>
      </c>
      <c r="E2320">
        <v>-1.5618779999999999E-14</v>
      </c>
    </row>
    <row r="2321" spans="4:5" x14ac:dyDescent="0.25">
      <c r="D2321">
        <v>2303</v>
      </c>
      <c r="E2321">
        <v>1.416718E-13</v>
      </c>
    </row>
    <row r="2322" spans="4:5" x14ac:dyDescent="0.25">
      <c r="D2322">
        <v>2304</v>
      </c>
      <c r="E2322">
        <v>6.9270799999999999E-14</v>
      </c>
    </row>
    <row r="2323" spans="4:5" x14ac:dyDescent="0.25">
      <c r="D2323">
        <v>2305</v>
      </c>
      <c r="E2323">
        <v>-9.3696419999999995E-14</v>
      </c>
    </row>
    <row r="2324" spans="4:5" x14ac:dyDescent="0.25">
      <c r="D2324">
        <v>2306</v>
      </c>
      <c r="E2324">
        <v>-1.0021640000000001E-13</v>
      </c>
    </row>
    <row r="2325" spans="4:5" x14ac:dyDescent="0.25">
      <c r="D2325">
        <v>2307</v>
      </c>
      <c r="E2325">
        <v>3.5697739999999999E-14</v>
      </c>
    </row>
    <row r="2326" spans="4:5" x14ac:dyDescent="0.25">
      <c r="D2326">
        <v>2308</v>
      </c>
      <c r="E2326">
        <v>1.367089E-13</v>
      </c>
    </row>
    <row r="2327" spans="4:5" x14ac:dyDescent="0.25">
      <c r="D2327">
        <v>2309</v>
      </c>
      <c r="E2327">
        <v>1.594315E-14</v>
      </c>
    </row>
    <row r="2328" spans="4:5" x14ac:dyDescent="0.25">
      <c r="D2328">
        <v>2310</v>
      </c>
      <c r="E2328">
        <v>-1.117967E-13</v>
      </c>
    </row>
    <row r="2329" spans="4:5" x14ac:dyDescent="0.25">
      <c r="D2329">
        <v>2311</v>
      </c>
      <c r="E2329">
        <v>-7.0503430000000003E-14</v>
      </c>
    </row>
    <row r="2330" spans="4:5" x14ac:dyDescent="0.25">
      <c r="D2330">
        <v>2312</v>
      </c>
      <c r="E2330">
        <v>9.4474919999999998E-14</v>
      </c>
    </row>
    <row r="2331" spans="4:5" x14ac:dyDescent="0.25">
      <c r="D2331">
        <v>2313</v>
      </c>
      <c r="E2331">
        <v>1.1455390000000001E-13</v>
      </c>
    </row>
    <row r="2332" spans="4:5" x14ac:dyDescent="0.25">
      <c r="D2332">
        <v>2314</v>
      </c>
      <c r="E2332">
        <v>-3.6865500000000001E-14</v>
      </c>
    </row>
    <row r="2333" spans="4:5" x14ac:dyDescent="0.25">
      <c r="D2333">
        <v>2315</v>
      </c>
      <c r="E2333">
        <v>-1.3236220000000001E-13</v>
      </c>
    </row>
    <row r="2334" spans="4:5" x14ac:dyDescent="0.25">
      <c r="D2334">
        <v>2316</v>
      </c>
      <c r="E2334">
        <v>-7.1849620000000003E-15</v>
      </c>
    </row>
    <row r="2335" spans="4:5" x14ac:dyDescent="0.25">
      <c r="D2335">
        <v>2317</v>
      </c>
      <c r="E2335">
        <v>1.2723700000000001E-13</v>
      </c>
    </row>
    <row r="2336" spans="4:5" x14ac:dyDescent="0.25">
      <c r="D2336">
        <v>2318</v>
      </c>
      <c r="E2336">
        <v>6.9465419999999997E-14</v>
      </c>
    </row>
    <row r="2337" spans="4:5" x14ac:dyDescent="0.25">
      <c r="D2337">
        <v>2319</v>
      </c>
      <c r="E2337">
        <v>-8.717643E-14</v>
      </c>
    </row>
    <row r="2338" spans="4:5" x14ac:dyDescent="0.25">
      <c r="D2338">
        <v>2320</v>
      </c>
      <c r="E2338">
        <v>-1.110182E-13</v>
      </c>
    </row>
    <row r="2339" spans="4:5" x14ac:dyDescent="0.25">
      <c r="D2339">
        <v>2321</v>
      </c>
      <c r="E2339">
        <v>4.5007359999999998E-14</v>
      </c>
    </row>
    <row r="2340" spans="4:5" x14ac:dyDescent="0.25">
      <c r="D2340">
        <v>2322</v>
      </c>
      <c r="E2340">
        <v>1.1646769999999999E-13</v>
      </c>
    </row>
    <row r="2341" spans="4:5" x14ac:dyDescent="0.25">
      <c r="D2341">
        <v>2323</v>
      </c>
      <c r="E2341">
        <v>2.4312089999999999E-14</v>
      </c>
    </row>
    <row r="2342" spans="4:5" x14ac:dyDescent="0.25">
      <c r="D2342">
        <v>2324</v>
      </c>
      <c r="E2342">
        <v>-1.2762629999999999E-13</v>
      </c>
    </row>
    <row r="2343" spans="4:5" x14ac:dyDescent="0.25">
      <c r="D2343">
        <v>2325</v>
      </c>
      <c r="E2343">
        <v>-5.5225260000000003E-14</v>
      </c>
    </row>
    <row r="2344" spans="4:5" x14ac:dyDescent="0.25">
      <c r="D2344">
        <v>2326</v>
      </c>
      <c r="E2344">
        <v>9.8724259999999998E-14</v>
      </c>
    </row>
    <row r="2345" spans="4:5" x14ac:dyDescent="0.25">
      <c r="D2345">
        <v>2327</v>
      </c>
      <c r="E2345">
        <v>1.049847E-13</v>
      </c>
    </row>
    <row r="2346" spans="4:5" x14ac:dyDescent="0.25">
      <c r="D2346">
        <v>2328</v>
      </c>
      <c r="E2346">
        <v>-4.8283580000000003E-14</v>
      </c>
    </row>
    <row r="2347" spans="4:5" x14ac:dyDescent="0.25">
      <c r="D2347">
        <v>2329</v>
      </c>
      <c r="E2347">
        <v>-1.2960500000000001E-13</v>
      </c>
    </row>
    <row r="2348" spans="4:5" x14ac:dyDescent="0.25">
      <c r="D2348">
        <v>2330</v>
      </c>
      <c r="E2348">
        <v>-3.4059959999999998E-16</v>
      </c>
    </row>
    <row r="2349" spans="4:5" x14ac:dyDescent="0.25">
      <c r="D2349">
        <v>2331</v>
      </c>
      <c r="E2349">
        <v>1.353789E-13</v>
      </c>
    </row>
    <row r="2350" spans="4:5" x14ac:dyDescent="0.25">
      <c r="D2350">
        <v>2332</v>
      </c>
      <c r="E2350">
        <v>6.5962139999999997E-14</v>
      </c>
    </row>
    <row r="2351" spans="4:5" x14ac:dyDescent="0.25">
      <c r="D2351">
        <v>2333</v>
      </c>
      <c r="E2351">
        <v>-1.030709E-13</v>
      </c>
    </row>
    <row r="2352" spans="4:5" x14ac:dyDescent="0.25">
      <c r="D2352">
        <v>2334</v>
      </c>
      <c r="E2352">
        <v>-1.013193E-13</v>
      </c>
    </row>
    <row r="2353" spans="4:5" x14ac:dyDescent="0.25">
      <c r="D2353">
        <v>2335</v>
      </c>
      <c r="E2353">
        <v>6.3334689999999995E-14</v>
      </c>
    </row>
    <row r="2354" spans="4:5" x14ac:dyDescent="0.25">
      <c r="D2354">
        <v>2336</v>
      </c>
      <c r="E2354">
        <v>1.2840480000000001E-13</v>
      </c>
    </row>
    <row r="2355" spans="4:5" x14ac:dyDescent="0.25">
      <c r="D2355">
        <v>2337</v>
      </c>
      <c r="E2355">
        <v>-2.9031790000000002E-15</v>
      </c>
    </row>
    <row r="2356" spans="4:5" x14ac:dyDescent="0.25">
      <c r="D2356">
        <v>2338</v>
      </c>
      <c r="E2356">
        <v>-1.1961420000000001E-13</v>
      </c>
    </row>
    <row r="2357" spans="4:5" x14ac:dyDescent="0.25">
      <c r="D2357">
        <v>2339</v>
      </c>
      <c r="E2357">
        <v>-5.5679389999999999E-14</v>
      </c>
    </row>
    <row r="2358" spans="4:5" x14ac:dyDescent="0.25">
      <c r="D2358">
        <v>2340</v>
      </c>
      <c r="E2358">
        <v>9.8335010000000003E-14</v>
      </c>
    </row>
    <row r="2359" spans="4:5" x14ac:dyDescent="0.25">
      <c r="D2359">
        <v>2341</v>
      </c>
      <c r="E2359">
        <v>9.9340590000000004E-14</v>
      </c>
    </row>
    <row r="2360" spans="4:5" x14ac:dyDescent="0.25">
      <c r="D2360">
        <v>2342</v>
      </c>
      <c r="E2360">
        <v>-5.7171520000000002E-14</v>
      </c>
    </row>
    <row r="2361" spans="4:5" x14ac:dyDescent="0.25">
      <c r="D2361">
        <v>2343</v>
      </c>
      <c r="E2361">
        <v>-1.270424E-13</v>
      </c>
    </row>
    <row r="2362" spans="4:5" x14ac:dyDescent="0.25">
      <c r="D2362">
        <v>2344</v>
      </c>
      <c r="E2362">
        <v>-1.7678619999999999E-15</v>
      </c>
    </row>
    <row r="2363" spans="4:5" x14ac:dyDescent="0.25">
      <c r="D2363">
        <v>2345</v>
      </c>
      <c r="E2363">
        <v>1.2493399999999999E-13</v>
      </c>
    </row>
    <row r="2364" spans="4:5" x14ac:dyDescent="0.25">
      <c r="D2364">
        <v>2346</v>
      </c>
      <c r="E2364">
        <v>6.4891709999999997E-14</v>
      </c>
    </row>
    <row r="2365" spans="4:5" x14ac:dyDescent="0.25">
      <c r="D2365">
        <v>2347</v>
      </c>
      <c r="E2365">
        <v>-9.8075519999999996E-14</v>
      </c>
    </row>
    <row r="2366" spans="4:5" x14ac:dyDescent="0.25">
      <c r="D2366">
        <v>2348</v>
      </c>
      <c r="E2366">
        <v>-1.0271410000000001E-13</v>
      </c>
    </row>
    <row r="2367" spans="4:5" x14ac:dyDescent="0.25">
      <c r="D2367">
        <v>2349</v>
      </c>
      <c r="E2367">
        <v>6.1875000000000001E-14</v>
      </c>
    </row>
    <row r="2368" spans="4:5" x14ac:dyDescent="0.25">
      <c r="D2368">
        <v>2350</v>
      </c>
      <c r="E2368">
        <v>1.2483669999999999E-13</v>
      </c>
    </row>
    <row r="2369" spans="4:5" x14ac:dyDescent="0.25">
      <c r="D2369">
        <v>2351</v>
      </c>
      <c r="E2369">
        <v>-8.0932169999999999E-15</v>
      </c>
    </row>
    <row r="2370" spans="4:5" x14ac:dyDescent="0.25">
      <c r="D2370">
        <v>2352</v>
      </c>
      <c r="E2370">
        <v>-1.166948E-13</v>
      </c>
    </row>
    <row r="2371" spans="4:5" x14ac:dyDescent="0.25">
      <c r="D2371">
        <v>2353</v>
      </c>
      <c r="E2371">
        <v>-4.312598E-14</v>
      </c>
    </row>
    <row r="2372" spans="4:5" x14ac:dyDescent="0.25">
      <c r="D2372">
        <v>2354</v>
      </c>
      <c r="E2372">
        <v>9.9729839999999999E-14</v>
      </c>
    </row>
    <row r="2373" spans="4:5" x14ac:dyDescent="0.25">
      <c r="D2373">
        <v>2355</v>
      </c>
      <c r="E2373">
        <v>9.8043080000000005E-14</v>
      </c>
    </row>
    <row r="2374" spans="4:5" x14ac:dyDescent="0.25">
      <c r="D2374">
        <v>2356</v>
      </c>
      <c r="E2374">
        <v>-5.5517199999999999E-14</v>
      </c>
    </row>
    <row r="2375" spans="4:5" x14ac:dyDescent="0.25">
      <c r="D2375">
        <v>2357</v>
      </c>
      <c r="E2375">
        <v>-1.2639369999999999E-13</v>
      </c>
    </row>
    <row r="2376" spans="4:5" x14ac:dyDescent="0.25">
      <c r="D2376">
        <v>2358</v>
      </c>
      <c r="E2376">
        <v>1.182356E-14</v>
      </c>
    </row>
    <row r="2377" spans="4:5" x14ac:dyDescent="0.25">
      <c r="D2377">
        <v>2359</v>
      </c>
      <c r="E2377">
        <v>1.269451E-13</v>
      </c>
    </row>
    <row r="2378" spans="4:5" x14ac:dyDescent="0.25">
      <c r="D2378">
        <v>2360</v>
      </c>
      <c r="E2378">
        <v>4.4910049999999999E-14</v>
      </c>
    </row>
    <row r="2379" spans="4:5" x14ac:dyDescent="0.25">
      <c r="D2379">
        <v>2361</v>
      </c>
      <c r="E2379">
        <v>-9.6842880000000006E-14</v>
      </c>
    </row>
    <row r="2380" spans="4:5" x14ac:dyDescent="0.25">
      <c r="D2380">
        <v>2362</v>
      </c>
      <c r="E2380">
        <v>-8.7663000000000005E-14</v>
      </c>
    </row>
    <row r="2381" spans="4:5" x14ac:dyDescent="0.25">
      <c r="D2381">
        <v>2363</v>
      </c>
      <c r="E2381">
        <v>7.7866799999999996E-14</v>
      </c>
    </row>
    <row r="2382" spans="4:5" x14ac:dyDescent="0.25">
      <c r="D2382">
        <v>2364</v>
      </c>
      <c r="E2382">
        <v>1.2402569999999999E-13</v>
      </c>
    </row>
    <row r="2383" spans="4:5" x14ac:dyDescent="0.25">
      <c r="D2383">
        <v>2365</v>
      </c>
      <c r="E2383">
        <v>-7.2822740000000008E-15</v>
      </c>
    </row>
    <row r="2384" spans="4:5" x14ac:dyDescent="0.25">
      <c r="D2384">
        <v>2366</v>
      </c>
      <c r="E2384">
        <v>-1.2097660000000001E-13</v>
      </c>
    </row>
    <row r="2385" spans="4:5" x14ac:dyDescent="0.25">
      <c r="D2385">
        <v>2367</v>
      </c>
      <c r="E2385">
        <v>-4.05634E-14</v>
      </c>
    </row>
    <row r="2386" spans="4:5" x14ac:dyDescent="0.25">
      <c r="D2386">
        <v>2368</v>
      </c>
      <c r="E2386">
        <v>1.103045E-13</v>
      </c>
    </row>
    <row r="2387" spans="4:5" x14ac:dyDescent="0.25">
      <c r="D2387">
        <v>2369</v>
      </c>
      <c r="E2387">
        <v>1.017085E-13</v>
      </c>
    </row>
    <row r="2388" spans="4:5" x14ac:dyDescent="0.25">
      <c r="D2388">
        <v>2370</v>
      </c>
      <c r="E2388">
        <v>-6.3626630000000003E-14</v>
      </c>
    </row>
    <row r="2389" spans="4:5" x14ac:dyDescent="0.25">
      <c r="D2389">
        <v>2371</v>
      </c>
      <c r="E2389">
        <v>-1.1575410000000001E-13</v>
      </c>
    </row>
    <row r="2390" spans="4:5" x14ac:dyDescent="0.25">
      <c r="D2390">
        <v>2372</v>
      </c>
      <c r="E2390">
        <v>1.231013E-14</v>
      </c>
    </row>
    <row r="2391" spans="4:5" x14ac:dyDescent="0.25">
      <c r="D2391">
        <v>2373</v>
      </c>
      <c r="E2391">
        <v>1.2370130000000001E-13</v>
      </c>
    </row>
    <row r="2392" spans="4:5" x14ac:dyDescent="0.25">
      <c r="D2392">
        <v>2374</v>
      </c>
      <c r="E2392">
        <v>3.8227880000000001E-14</v>
      </c>
    </row>
    <row r="2393" spans="4:5" x14ac:dyDescent="0.25">
      <c r="D2393">
        <v>2375</v>
      </c>
      <c r="E2393">
        <v>-9.5577809999999998E-14</v>
      </c>
    </row>
    <row r="2394" spans="4:5" x14ac:dyDescent="0.25">
      <c r="D2394">
        <v>2376</v>
      </c>
      <c r="E2394">
        <v>-9.7232120000000003E-14</v>
      </c>
    </row>
    <row r="2395" spans="4:5" x14ac:dyDescent="0.25">
      <c r="D2395">
        <v>2377</v>
      </c>
      <c r="E2395">
        <v>7.4590599999999994E-14</v>
      </c>
    </row>
    <row r="2396" spans="4:5" x14ac:dyDescent="0.25">
      <c r="D2396">
        <v>2378</v>
      </c>
      <c r="E2396">
        <v>1.3846050000000001E-13</v>
      </c>
    </row>
    <row r="2397" spans="4:5" x14ac:dyDescent="0.25">
      <c r="D2397">
        <v>2379</v>
      </c>
      <c r="E2397">
        <v>-2.0906129999999999E-14</v>
      </c>
    </row>
    <row r="2398" spans="4:5" x14ac:dyDescent="0.25">
      <c r="D2398">
        <v>2380</v>
      </c>
      <c r="E2398">
        <v>-1.279182E-13</v>
      </c>
    </row>
    <row r="2399" spans="4:5" x14ac:dyDescent="0.25">
      <c r="D2399">
        <v>2381</v>
      </c>
      <c r="E2399">
        <v>-3.871445E-14</v>
      </c>
    </row>
    <row r="2400" spans="4:5" x14ac:dyDescent="0.25">
      <c r="D2400">
        <v>2382</v>
      </c>
      <c r="E2400">
        <v>1.097207E-13</v>
      </c>
    </row>
    <row r="2401" spans="4:5" x14ac:dyDescent="0.25">
      <c r="D2401">
        <v>2383</v>
      </c>
      <c r="E2401">
        <v>8.4354340000000003E-14</v>
      </c>
    </row>
    <row r="2402" spans="4:5" x14ac:dyDescent="0.25">
      <c r="D2402">
        <v>2384</v>
      </c>
      <c r="E2402">
        <v>-6.8265239999999995E-14</v>
      </c>
    </row>
    <row r="2403" spans="4:5" x14ac:dyDescent="0.25">
      <c r="D2403">
        <v>2385</v>
      </c>
      <c r="E2403">
        <v>-1.191276E-13</v>
      </c>
    </row>
    <row r="2404" spans="4:5" x14ac:dyDescent="0.25">
      <c r="D2404">
        <v>2386</v>
      </c>
      <c r="E2404">
        <v>2.3922829999999999E-14</v>
      </c>
    </row>
    <row r="2405" spans="4:5" x14ac:dyDescent="0.25">
      <c r="D2405">
        <v>2387</v>
      </c>
      <c r="E2405">
        <v>1.332056E-13</v>
      </c>
    </row>
    <row r="2406" spans="4:5" x14ac:dyDescent="0.25">
      <c r="D2406">
        <v>2388</v>
      </c>
      <c r="E2406">
        <v>3.5730169999999997E-14</v>
      </c>
    </row>
    <row r="2407" spans="4:5" x14ac:dyDescent="0.25">
      <c r="D2407">
        <v>2389</v>
      </c>
      <c r="E2407">
        <v>-1.105965E-13</v>
      </c>
    </row>
    <row r="2408" spans="4:5" x14ac:dyDescent="0.25">
      <c r="D2408">
        <v>2390</v>
      </c>
      <c r="E2408">
        <v>-8.5359920000000004E-14</v>
      </c>
    </row>
    <row r="2409" spans="4:5" x14ac:dyDescent="0.25">
      <c r="D2409">
        <v>2391</v>
      </c>
      <c r="E2409">
        <v>8.18242E-14</v>
      </c>
    </row>
    <row r="2410" spans="4:5" x14ac:dyDescent="0.25">
      <c r="D2410">
        <v>2392</v>
      </c>
      <c r="E2410">
        <v>1.180247E-13</v>
      </c>
    </row>
    <row r="2411" spans="4:5" x14ac:dyDescent="0.25">
      <c r="D2411">
        <v>2393</v>
      </c>
      <c r="E2411">
        <v>-2.73288E-14</v>
      </c>
    </row>
    <row r="2412" spans="4:5" x14ac:dyDescent="0.25">
      <c r="D2412">
        <v>2394</v>
      </c>
      <c r="E2412">
        <v>-1.145863E-13</v>
      </c>
    </row>
    <row r="2413" spans="4:5" x14ac:dyDescent="0.25">
      <c r="D2413">
        <v>2395</v>
      </c>
      <c r="E2413">
        <v>-2.9729189999999997E-14</v>
      </c>
    </row>
    <row r="2414" spans="4:5" x14ac:dyDescent="0.25">
      <c r="D2414">
        <v>2396</v>
      </c>
      <c r="E2414">
        <v>1.2191730000000001E-13</v>
      </c>
    </row>
    <row r="2415" spans="4:5" x14ac:dyDescent="0.25">
      <c r="D2415">
        <v>2397</v>
      </c>
      <c r="E2415">
        <v>8.8798319999999997E-14</v>
      </c>
    </row>
    <row r="2416" spans="4:5" x14ac:dyDescent="0.25">
      <c r="D2416">
        <v>2398</v>
      </c>
      <c r="E2416">
        <v>-7.0211489999999995E-14</v>
      </c>
    </row>
    <row r="2417" spans="4:5" x14ac:dyDescent="0.25">
      <c r="D2417">
        <v>2399</v>
      </c>
      <c r="E2417">
        <v>-1.088124E-13</v>
      </c>
    </row>
    <row r="2418" spans="4:5" x14ac:dyDescent="0.25">
      <c r="D2418">
        <v>2400</v>
      </c>
      <c r="E2418">
        <v>2.7847800000000001E-14</v>
      </c>
    </row>
    <row r="2419" spans="4:5" x14ac:dyDescent="0.25">
      <c r="D2419">
        <v>2401</v>
      </c>
      <c r="E2419">
        <v>1.3281629999999999E-13</v>
      </c>
    </row>
    <row r="2420" spans="4:5" x14ac:dyDescent="0.25">
      <c r="D2420">
        <v>2402</v>
      </c>
      <c r="E2420">
        <v>2.813974E-14</v>
      </c>
    </row>
    <row r="2421" spans="4:5" x14ac:dyDescent="0.25">
      <c r="D2421">
        <v>2403</v>
      </c>
      <c r="E2421">
        <v>-1.086826E-13</v>
      </c>
    </row>
    <row r="2422" spans="4:5" x14ac:dyDescent="0.25">
      <c r="D2422">
        <v>2404</v>
      </c>
      <c r="E2422">
        <v>-7.8093859999999998E-14</v>
      </c>
    </row>
    <row r="2423" spans="4:5" x14ac:dyDescent="0.25">
      <c r="D2423">
        <v>2405</v>
      </c>
      <c r="E2423">
        <v>9.3307160000000002E-14</v>
      </c>
    </row>
    <row r="2424" spans="4:5" x14ac:dyDescent="0.25">
      <c r="D2424">
        <v>2406</v>
      </c>
      <c r="E2424">
        <v>1.227931E-13</v>
      </c>
    </row>
    <row r="2425" spans="4:5" x14ac:dyDescent="0.25">
      <c r="D2425">
        <v>2407</v>
      </c>
      <c r="E2425">
        <v>-2.3371390000000001E-14</v>
      </c>
    </row>
    <row r="2426" spans="4:5" x14ac:dyDescent="0.25">
      <c r="D2426">
        <v>2408</v>
      </c>
      <c r="E2426">
        <v>-1.318756E-13</v>
      </c>
    </row>
    <row r="2427" spans="4:5" x14ac:dyDescent="0.25">
      <c r="D2427">
        <v>2409</v>
      </c>
      <c r="E2427">
        <v>-2.3274079999999999E-14</v>
      </c>
    </row>
    <row r="2428" spans="4:5" x14ac:dyDescent="0.25">
      <c r="D2428">
        <v>2410</v>
      </c>
      <c r="E2428">
        <v>1.2535559999999999E-13</v>
      </c>
    </row>
    <row r="2429" spans="4:5" x14ac:dyDescent="0.25">
      <c r="D2429">
        <v>2411</v>
      </c>
      <c r="E2429">
        <v>8.4289469999999994E-14</v>
      </c>
    </row>
    <row r="2430" spans="4:5" x14ac:dyDescent="0.25">
      <c r="D2430">
        <v>2412</v>
      </c>
      <c r="E2430">
        <v>-8.7760310000000004E-14</v>
      </c>
    </row>
    <row r="2431" spans="4:5" x14ac:dyDescent="0.25">
      <c r="D2431">
        <v>2413</v>
      </c>
      <c r="E2431">
        <v>-1.1066140000000001E-13</v>
      </c>
    </row>
    <row r="2432" spans="4:5" x14ac:dyDescent="0.25">
      <c r="D2432">
        <v>2414</v>
      </c>
      <c r="E2432">
        <v>4.1341900000000002E-14</v>
      </c>
    </row>
    <row r="2433" spans="4:5" x14ac:dyDescent="0.25">
      <c r="D2433">
        <v>2415</v>
      </c>
      <c r="E2433">
        <v>1.3281629999999999E-13</v>
      </c>
    </row>
    <row r="2434" spans="4:5" x14ac:dyDescent="0.25">
      <c r="D2434">
        <v>2416</v>
      </c>
      <c r="E2434">
        <v>1.101261E-14</v>
      </c>
    </row>
    <row r="2435" spans="4:5" x14ac:dyDescent="0.25">
      <c r="D2435">
        <v>2417</v>
      </c>
      <c r="E2435">
        <v>-1.2493399999999999E-13</v>
      </c>
    </row>
    <row r="2436" spans="4:5" x14ac:dyDescent="0.25">
      <c r="D2436">
        <v>2418</v>
      </c>
      <c r="E2436">
        <v>-7.0925120000000002E-14</v>
      </c>
    </row>
    <row r="2437" spans="4:5" x14ac:dyDescent="0.25">
      <c r="D2437">
        <v>2419</v>
      </c>
      <c r="E2437">
        <v>9.820526E-14</v>
      </c>
    </row>
    <row r="2438" spans="4:5" x14ac:dyDescent="0.25">
      <c r="D2438">
        <v>2420</v>
      </c>
      <c r="E2438">
        <v>9.8821579999999995E-14</v>
      </c>
    </row>
    <row r="2439" spans="4:5" x14ac:dyDescent="0.25">
      <c r="D2439">
        <v>2421</v>
      </c>
      <c r="E2439">
        <v>-2.8853369999999997E-14</v>
      </c>
    </row>
    <row r="2440" spans="4:5" x14ac:dyDescent="0.25">
      <c r="D2440">
        <v>2422</v>
      </c>
      <c r="E2440">
        <v>-1.1504049999999999E-13</v>
      </c>
    </row>
    <row r="2441" spans="4:5" x14ac:dyDescent="0.25">
      <c r="D2441">
        <v>2423</v>
      </c>
      <c r="E2441">
        <v>-1.3672509999999999E-14</v>
      </c>
    </row>
    <row r="2442" spans="4:5" x14ac:dyDescent="0.25">
      <c r="D2442">
        <v>2424</v>
      </c>
      <c r="E2442">
        <v>1.2966990000000001E-13</v>
      </c>
    </row>
    <row r="2443" spans="4:5" x14ac:dyDescent="0.25">
      <c r="D2443">
        <v>2425</v>
      </c>
      <c r="E2443">
        <v>6.829767E-14</v>
      </c>
    </row>
    <row r="2444" spans="4:5" x14ac:dyDescent="0.25">
      <c r="D2444">
        <v>2426</v>
      </c>
      <c r="E2444">
        <v>-9.2625979999999997E-14</v>
      </c>
    </row>
    <row r="2445" spans="4:5" x14ac:dyDescent="0.25">
      <c r="D2445">
        <v>2427</v>
      </c>
      <c r="E2445">
        <v>-1.073527E-13</v>
      </c>
    </row>
    <row r="2446" spans="4:5" x14ac:dyDescent="0.25">
      <c r="D2446">
        <v>2428</v>
      </c>
      <c r="E2446">
        <v>4.4455920000000003E-14</v>
      </c>
    </row>
    <row r="2447" spans="4:5" x14ac:dyDescent="0.25">
      <c r="D2447">
        <v>2429</v>
      </c>
      <c r="E2447">
        <v>1.2892379999999999E-13</v>
      </c>
    </row>
    <row r="2448" spans="4:5" x14ac:dyDescent="0.25">
      <c r="D2448">
        <v>2430</v>
      </c>
      <c r="E2448">
        <v>4.7521260000000001E-15</v>
      </c>
    </row>
    <row r="2449" spans="4:5" x14ac:dyDescent="0.25">
      <c r="D2449">
        <v>2431</v>
      </c>
      <c r="E2449">
        <v>-1.1666229999999999E-13</v>
      </c>
    </row>
    <row r="2450" spans="4:5" x14ac:dyDescent="0.25">
      <c r="D2450">
        <v>2432</v>
      </c>
      <c r="E2450">
        <v>-6.7065039999999995E-14</v>
      </c>
    </row>
    <row r="2451" spans="4:5" x14ac:dyDescent="0.25">
      <c r="D2451">
        <v>2433</v>
      </c>
      <c r="E2451">
        <v>9.2074529999999998E-14</v>
      </c>
    </row>
    <row r="2452" spans="4:5" x14ac:dyDescent="0.25">
      <c r="D2452">
        <v>2434</v>
      </c>
      <c r="E2452">
        <v>1.1387269999999999E-13</v>
      </c>
    </row>
    <row r="2453" spans="4:5" x14ac:dyDescent="0.25">
      <c r="D2453">
        <v>2435</v>
      </c>
      <c r="E2453">
        <v>-4.3190850000000002E-14</v>
      </c>
    </row>
    <row r="2454" spans="4:5" x14ac:dyDescent="0.25">
      <c r="D2454">
        <v>2436</v>
      </c>
      <c r="E2454">
        <v>-1.203927E-13</v>
      </c>
    </row>
    <row r="2455" spans="4:5" x14ac:dyDescent="0.25">
      <c r="D2455">
        <v>2437</v>
      </c>
      <c r="E2455">
        <v>-7.7688370000000008E-15</v>
      </c>
    </row>
    <row r="2456" spans="4:5" x14ac:dyDescent="0.25">
      <c r="D2456">
        <v>2438</v>
      </c>
      <c r="E2456">
        <v>1.2655579999999999E-13</v>
      </c>
    </row>
    <row r="2457" spans="4:5" x14ac:dyDescent="0.25">
      <c r="D2457">
        <v>2439</v>
      </c>
      <c r="E2457">
        <v>7.2547009999999999E-14</v>
      </c>
    </row>
    <row r="2458" spans="4:5" x14ac:dyDescent="0.25">
      <c r="D2458">
        <v>2440</v>
      </c>
      <c r="E2458">
        <v>-8.8895639999999995E-14</v>
      </c>
    </row>
    <row r="2459" spans="4:5" x14ac:dyDescent="0.25">
      <c r="D2459">
        <v>2441</v>
      </c>
      <c r="E2459">
        <v>-1.053416E-13</v>
      </c>
    </row>
    <row r="2460" spans="4:5" x14ac:dyDescent="0.25">
      <c r="D2460">
        <v>2442</v>
      </c>
      <c r="E2460">
        <v>5.1105660000000001E-14</v>
      </c>
    </row>
    <row r="2461" spans="4:5" x14ac:dyDescent="0.25">
      <c r="D2461">
        <v>2443</v>
      </c>
      <c r="E2461">
        <v>1.2603680000000001E-13</v>
      </c>
    </row>
    <row r="2462" spans="4:5" x14ac:dyDescent="0.25">
      <c r="D2462">
        <v>2444</v>
      </c>
      <c r="E2462">
        <v>1.007192E-14</v>
      </c>
    </row>
    <row r="2463" spans="4:5" x14ac:dyDescent="0.25">
      <c r="D2463">
        <v>2445</v>
      </c>
      <c r="E2463">
        <v>-1.1951690000000001E-13</v>
      </c>
    </row>
    <row r="2464" spans="4:5" x14ac:dyDescent="0.25">
      <c r="D2464">
        <v>2446</v>
      </c>
      <c r="E2464">
        <v>-6.3172500000000002E-14</v>
      </c>
    </row>
    <row r="2465" spans="4:5" x14ac:dyDescent="0.25">
      <c r="D2465">
        <v>2447</v>
      </c>
      <c r="E2465">
        <v>9.5740000000000004E-14</v>
      </c>
    </row>
    <row r="2466" spans="4:5" x14ac:dyDescent="0.25">
      <c r="D2466">
        <v>2448</v>
      </c>
      <c r="E2466">
        <v>1.116669E-13</v>
      </c>
    </row>
    <row r="2467" spans="4:5" x14ac:dyDescent="0.25">
      <c r="D2467">
        <v>2449</v>
      </c>
      <c r="E2467">
        <v>-3.9622699999999999E-14</v>
      </c>
    </row>
    <row r="2468" spans="4:5" x14ac:dyDescent="0.25">
      <c r="D2468">
        <v>2450</v>
      </c>
      <c r="E2468">
        <v>-1.2736680000000001E-13</v>
      </c>
    </row>
    <row r="2469" spans="4:5" x14ac:dyDescent="0.25">
      <c r="D2469">
        <v>2451</v>
      </c>
      <c r="E2469">
        <v>-1.179112E-14</v>
      </c>
    </row>
    <row r="2470" spans="4:5" x14ac:dyDescent="0.25">
      <c r="D2470">
        <v>2452</v>
      </c>
      <c r="E2470">
        <v>1.2782089999999999E-13</v>
      </c>
    </row>
    <row r="2471" spans="4:5" x14ac:dyDescent="0.25">
      <c r="D2471">
        <v>2453</v>
      </c>
      <c r="E2471">
        <v>6.3983439999999995E-14</v>
      </c>
    </row>
    <row r="2472" spans="4:5" x14ac:dyDescent="0.25">
      <c r="D2472">
        <v>2454</v>
      </c>
      <c r="E2472">
        <v>-9.7005069999999999E-14</v>
      </c>
    </row>
    <row r="2473" spans="4:5" x14ac:dyDescent="0.25">
      <c r="D2473">
        <v>2455</v>
      </c>
      <c r="E2473">
        <v>-9.5545369999999995E-14</v>
      </c>
    </row>
    <row r="2474" spans="4:5" x14ac:dyDescent="0.25">
      <c r="D2474">
        <v>2456</v>
      </c>
      <c r="E2474">
        <v>6.3756390000000004E-14</v>
      </c>
    </row>
    <row r="2475" spans="4:5" x14ac:dyDescent="0.25">
      <c r="D2475">
        <v>2457</v>
      </c>
      <c r="E2475">
        <v>1.293455E-13</v>
      </c>
    </row>
    <row r="2476" spans="4:5" x14ac:dyDescent="0.25">
      <c r="D2476">
        <v>2458</v>
      </c>
      <c r="E2476">
        <v>1.5326829999999999E-14</v>
      </c>
    </row>
    <row r="2477" spans="4:5" x14ac:dyDescent="0.25">
      <c r="D2477">
        <v>2459</v>
      </c>
      <c r="E2477">
        <v>-1.1455390000000001E-13</v>
      </c>
    </row>
    <row r="2478" spans="4:5" x14ac:dyDescent="0.25">
      <c r="D2478">
        <v>2460</v>
      </c>
      <c r="E2478">
        <v>-6.654603E-14</v>
      </c>
    </row>
    <row r="2479" spans="4:5" x14ac:dyDescent="0.25">
      <c r="D2479">
        <v>2461</v>
      </c>
      <c r="E2479">
        <v>9.7686270000000001E-14</v>
      </c>
    </row>
    <row r="2480" spans="4:5" x14ac:dyDescent="0.25">
      <c r="D2480">
        <v>2462</v>
      </c>
      <c r="E2480">
        <v>1.055037E-13</v>
      </c>
    </row>
    <row r="2481" spans="4:5" x14ac:dyDescent="0.25">
      <c r="D2481">
        <v>2463</v>
      </c>
      <c r="E2481">
        <v>-5.7106639999999995E-14</v>
      </c>
    </row>
    <row r="2482" spans="4:5" x14ac:dyDescent="0.25">
      <c r="D2482">
        <v>2464</v>
      </c>
      <c r="E2482">
        <v>-1.055362E-13</v>
      </c>
    </row>
    <row r="2483" spans="4:5" x14ac:dyDescent="0.25">
      <c r="D2483">
        <v>2465</v>
      </c>
      <c r="E2483">
        <v>-2.3841770000000002E-15</v>
      </c>
    </row>
    <row r="2484" spans="4:5" x14ac:dyDescent="0.25">
      <c r="D2484">
        <v>2466</v>
      </c>
      <c r="E2484">
        <v>1.2713970000000001E-13</v>
      </c>
    </row>
    <row r="2485" spans="4:5" x14ac:dyDescent="0.25">
      <c r="D2485">
        <v>2467</v>
      </c>
      <c r="E2485">
        <v>6.7454280000000005E-14</v>
      </c>
    </row>
    <row r="2486" spans="4:5" x14ac:dyDescent="0.25">
      <c r="D2486">
        <v>2468</v>
      </c>
      <c r="E2486">
        <v>-9.3793729999999995E-14</v>
      </c>
    </row>
    <row r="2487" spans="4:5" x14ac:dyDescent="0.25">
      <c r="D2487">
        <v>2469</v>
      </c>
      <c r="E2487">
        <v>-1.0219509999999999E-13</v>
      </c>
    </row>
    <row r="2488" spans="4:5" x14ac:dyDescent="0.25">
      <c r="D2488">
        <v>2470</v>
      </c>
      <c r="E2488">
        <v>5.9636779999999998E-14</v>
      </c>
    </row>
    <row r="2489" spans="4:5" x14ac:dyDescent="0.25">
      <c r="D2489">
        <v>2471</v>
      </c>
      <c r="E2489">
        <v>1.2266329999999999E-13</v>
      </c>
    </row>
    <row r="2490" spans="4:5" x14ac:dyDescent="0.25">
      <c r="D2490">
        <v>2472</v>
      </c>
      <c r="E2490">
        <v>4.0060610000000001E-15</v>
      </c>
    </row>
    <row r="2491" spans="4:5" x14ac:dyDescent="0.25">
      <c r="D2491">
        <v>2473</v>
      </c>
      <c r="E2491">
        <v>-1.2091170000000001E-13</v>
      </c>
    </row>
    <row r="2492" spans="4:5" x14ac:dyDescent="0.25">
      <c r="D2492">
        <v>2474</v>
      </c>
      <c r="E2492">
        <v>-5.2403179999999998E-14</v>
      </c>
    </row>
    <row r="2493" spans="4:5" x14ac:dyDescent="0.25">
      <c r="D2493">
        <v>2475</v>
      </c>
      <c r="E2493">
        <v>1.002488E-13</v>
      </c>
    </row>
    <row r="2494" spans="4:5" x14ac:dyDescent="0.25">
      <c r="D2494">
        <v>2476</v>
      </c>
      <c r="E2494">
        <v>9.6064370000000005E-14</v>
      </c>
    </row>
    <row r="2495" spans="4:5" x14ac:dyDescent="0.25">
      <c r="D2495">
        <v>2477</v>
      </c>
      <c r="E2495">
        <v>-4.1763590000000001E-14</v>
      </c>
    </row>
    <row r="2496" spans="4:5" x14ac:dyDescent="0.25">
      <c r="D2496">
        <v>2478</v>
      </c>
      <c r="E2496">
        <v>-1.2723700000000001E-13</v>
      </c>
    </row>
    <row r="2497" spans="4:5" x14ac:dyDescent="0.25">
      <c r="D2497">
        <v>2479</v>
      </c>
      <c r="E2497">
        <v>-5.9198890000000002E-15</v>
      </c>
    </row>
    <row r="2498" spans="4:5" x14ac:dyDescent="0.25">
      <c r="D2498">
        <v>2480</v>
      </c>
      <c r="E2498">
        <v>1.31681E-13</v>
      </c>
    </row>
    <row r="2499" spans="4:5" x14ac:dyDescent="0.25">
      <c r="D2499">
        <v>2481</v>
      </c>
      <c r="E2499">
        <v>5.2046360000000002E-14</v>
      </c>
    </row>
    <row r="2500" spans="4:5" x14ac:dyDescent="0.25">
      <c r="D2500">
        <v>2482</v>
      </c>
      <c r="E2500">
        <v>-9.0355330000000001E-14</v>
      </c>
    </row>
    <row r="2501" spans="4:5" x14ac:dyDescent="0.25">
      <c r="D2501">
        <v>2483</v>
      </c>
      <c r="E2501">
        <v>-8.9511950000000004E-14</v>
      </c>
    </row>
    <row r="2502" spans="4:5" x14ac:dyDescent="0.25">
      <c r="D2502">
        <v>2484</v>
      </c>
      <c r="E2502">
        <v>6.0901860000000004E-14</v>
      </c>
    </row>
    <row r="2503" spans="4:5" x14ac:dyDescent="0.25">
      <c r="D2503">
        <v>2485</v>
      </c>
      <c r="E2503">
        <v>1.203278E-13</v>
      </c>
    </row>
    <row r="2504" spans="4:5" x14ac:dyDescent="0.25">
      <c r="D2504">
        <v>2486</v>
      </c>
      <c r="E2504">
        <v>3.519492E-15</v>
      </c>
    </row>
    <row r="2505" spans="4:5" x14ac:dyDescent="0.25">
      <c r="D2505">
        <v>2487</v>
      </c>
      <c r="E2505">
        <v>-1.180247E-13</v>
      </c>
    </row>
    <row r="2506" spans="4:5" x14ac:dyDescent="0.25">
      <c r="D2506">
        <v>2488</v>
      </c>
      <c r="E2506">
        <v>-4.9256710000000002E-14</v>
      </c>
    </row>
    <row r="2507" spans="4:5" x14ac:dyDescent="0.25">
      <c r="D2507">
        <v>2489</v>
      </c>
      <c r="E2507">
        <v>9.6096819999999994E-14</v>
      </c>
    </row>
    <row r="2508" spans="4:5" x14ac:dyDescent="0.25">
      <c r="D2508">
        <v>2490</v>
      </c>
      <c r="E2508">
        <v>1.083258E-13</v>
      </c>
    </row>
    <row r="2509" spans="4:5" x14ac:dyDescent="0.25">
      <c r="D2509">
        <v>2491</v>
      </c>
      <c r="E2509">
        <v>-4.4391050000000001E-14</v>
      </c>
    </row>
    <row r="2510" spans="4:5" x14ac:dyDescent="0.25">
      <c r="D2510">
        <v>2492</v>
      </c>
      <c r="E2510">
        <v>-1.206197E-13</v>
      </c>
    </row>
    <row r="2511" spans="4:5" x14ac:dyDescent="0.25">
      <c r="D2511">
        <v>2493</v>
      </c>
      <c r="E2511">
        <v>3.4221810000000001E-15</v>
      </c>
    </row>
    <row r="2512" spans="4:5" x14ac:dyDescent="0.25">
      <c r="D2512">
        <v>2494</v>
      </c>
      <c r="E2512">
        <v>1.3291359999999999E-13</v>
      </c>
    </row>
    <row r="2513" spans="4:5" x14ac:dyDescent="0.25">
      <c r="D2513">
        <v>2495</v>
      </c>
      <c r="E2513">
        <v>5.9604350000000005E-14</v>
      </c>
    </row>
    <row r="2514" spans="4:5" x14ac:dyDescent="0.25">
      <c r="D2514">
        <v>2496</v>
      </c>
      <c r="E2514">
        <v>-1.074825E-13</v>
      </c>
    </row>
    <row r="2515" spans="4:5" x14ac:dyDescent="0.25">
      <c r="D2515">
        <v>2497</v>
      </c>
      <c r="E2515">
        <v>-1.020329E-13</v>
      </c>
    </row>
    <row r="2516" spans="4:5" x14ac:dyDescent="0.25">
      <c r="D2516">
        <v>2498</v>
      </c>
      <c r="E2516">
        <v>6.1064039999999999E-14</v>
      </c>
    </row>
    <row r="2517" spans="4:5" x14ac:dyDescent="0.25">
      <c r="D2517">
        <v>2499</v>
      </c>
      <c r="E2517">
        <v>1.2464200000000001E-13</v>
      </c>
    </row>
    <row r="2518" spans="4:5" x14ac:dyDescent="0.25">
      <c r="D2518">
        <v>2500</v>
      </c>
      <c r="E2518">
        <v>-3.0978080000000001E-15</v>
      </c>
    </row>
    <row r="2519" spans="4:5" x14ac:dyDescent="0.25">
      <c r="D2519">
        <v>2501</v>
      </c>
      <c r="E2519">
        <v>-1.243825E-13</v>
      </c>
    </row>
    <row r="2520" spans="4:5" x14ac:dyDescent="0.25">
      <c r="D2520">
        <v>2502</v>
      </c>
      <c r="E2520">
        <v>-4.5688559999999999E-14</v>
      </c>
    </row>
  </sheetData>
  <sheetProtection selectLockedCells="1" selectUnlockedCells="1"/>
  <pageMargins left="0.23622047244094491" right="0" top="0.86614173228346458" bottom="0.6692913385826772" header="0.31496062992125984" footer="0.31496062992125984"/>
  <pageSetup paperSize="9" orientation="portrait" r:id="rId1"/>
  <headerFooter>
    <oddHeader>&amp;LAPI-Reference "PrismaPro"
&amp;KC00000Use at your own risk&amp;C&amp;KC00000&amp;G&amp;RVersion: 2018-03-Beta</oddHeader>
    <oddFooter>&amp;LBU R+D EM&amp;Rp. &amp;P/&amp;N</oddFooter>
  </headerFooter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9569" r:id="rId5" name="Button 1">
              <controlPr defaultSize="0" print="0" autoFill="0" autoPict="0" macro="[0]!Tabelle16.MID_Get_Values">
                <anchor moveWithCells="1" sizeWithCells="1">
                  <from>
                    <xdr:col>1</xdr:col>
                    <xdr:colOff>19050</xdr:colOff>
                    <xdr:row>4</xdr:row>
                    <xdr:rowOff>28575</xdr:rowOff>
                  </from>
                  <to>
                    <xdr:col>3</xdr:col>
                    <xdr:colOff>857250</xdr:colOff>
                    <xdr:row>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570" r:id="rId6" name="Button 2">
              <controlPr defaultSize="0" print="0" autoFill="0" autoPict="0" macro="[0]!Tabelle16.DeleteCell_for_Example_MID">
                <anchor moveWithCells="1" sizeWithCells="1">
                  <from>
                    <xdr:col>3</xdr:col>
                    <xdr:colOff>1000125</xdr:colOff>
                    <xdr:row>4</xdr:row>
                    <xdr:rowOff>28575</xdr:rowOff>
                  </from>
                  <to>
                    <xdr:col>4</xdr:col>
                    <xdr:colOff>190500</xdr:colOff>
                    <xdr:row>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571" r:id="rId7" name="Button 3">
              <controlPr defaultSize="0" print="0" autoFill="0" autoPict="0" macro="[0]!Tabelle16.MID_Calculate_Values">
                <anchor moveWithCells="1" sizeWithCells="1">
                  <from>
                    <xdr:col>1</xdr:col>
                    <xdr:colOff>19050</xdr:colOff>
                    <xdr:row>7</xdr:row>
                    <xdr:rowOff>28575</xdr:rowOff>
                  </from>
                  <to>
                    <xdr:col>3</xdr:col>
                    <xdr:colOff>857250</xdr:colOff>
                    <xdr:row>9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20">
    <tabColor rgb="FFFFFF00"/>
  </sheetPr>
  <dimension ref="A1:CY52"/>
  <sheetViews>
    <sheetView showGridLines="0" showRowColHeaders="0" zoomScale="90" zoomScaleNormal="90" workbookViewId="0">
      <pane xSplit="1" topLeftCell="B1" activePane="topRight" state="frozen"/>
      <selection activeCell="J35" sqref="J35"/>
      <selection pane="topRight" activeCell="K31" sqref="K31"/>
    </sheetView>
  </sheetViews>
  <sheetFormatPr baseColWidth="10" defaultColWidth="8.85546875" defaultRowHeight="15" x14ac:dyDescent="0.25"/>
  <cols>
    <col min="1" max="1" width="3.28515625" style="15" customWidth="1"/>
    <col min="2" max="2" width="17" customWidth="1"/>
    <col min="3" max="3" width="11" customWidth="1"/>
    <col min="4" max="4" width="9.85546875" customWidth="1"/>
    <col min="5" max="5" width="11.140625" customWidth="1"/>
    <col min="6" max="6" width="10.42578125" customWidth="1"/>
    <col min="7" max="7" width="10" customWidth="1"/>
    <col min="8" max="8" width="10.5703125" style="31" customWidth="1"/>
    <col min="9" max="9" width="9.7109375" style="2" customWidth="1"/>
    <col min="10" max="10" width="9" style="62" customWidth="1"/>
    <col min="11" max="11" width="9.7109375" style="31" customWidth="1"/>
    <col min="12" max="12" width="10" customWidth="1"/>
    <col min="13" max="13" width="9.7109375" style="25" customWidth="1"/>
    <col min="14" max="14" width="13.7109375" customWidth="1"/>
    <col min="15" max="15" width="8.85546875" customWidth="1"/>
    <col min="16" max="16" width="13" customWidth="1"/>
    <col min="17" max="17" width="14.7109375" customWidth="1"/>
    <col min="18" max="18" width="15" customWidth="1"/>
    <col min="19" max="19" width="13.5703125" customWidth="1"/>
    <col min="20" max="20" width="14.5703125" customWidth="1"/>
    <col min="23" max="29" width="9.28515625" bestFit="1" customWidth="1"/>
  </cols>
  <sheetData>
    <row r="1" spans="1:16" ht="7.15" customHeight="1" x14ac:dyDescent="0.3">
      <c r="B1" s="1"/>
    </row>
    <row r="2" spans="1:16" ht="18.75" x14ac:dyDescent="0.3">
      <c r="B2" s="360" t="s">
        <v>904</v>
      </c>
      <c r="C2" s="359"/>
      <c r="D2" s="36" t="s">
        <v>437</v>
      </c>
      <c r="E2" s="35"/>
      <c r="F2" s="413" t="str">
        <f>'API-Ref'!L2</f>
        <v>http://192.168.1.100</v>
      </c>
      <c r="G2" s="154"/>
      <c r="H2" s="2"/>
      <c r="K2" s="2"/>
    </row>
    <row r="3" spans="1:16" ht="9.6" customHeight="1" x14ac:dyDescent="0.25">
      <c r="B3" s="91"/>
      <c r="G3" s="19"/>
      <c r="L3" s="37"/>
    </row>
    <row r="4" spans="1:16" ht="15.75" x14ac:dyDescent="0.25">
      <c r="B4" s="22" t="s">
        <v>458</v>
      </c>
      <c r="C4" s="23"/>
      <c r="D4" s="23"/>
      <c r="E4" s="23"/>
      <c r="F4" s="23"/>
      <c r="G4" s="24"/>
      <c r="H4" s="2"/>
      <c r="L4" s="38"/>
    </row>
    <row r="5" spans="1:16" ht="8.4499999999999993" customHeight="1" x14ac:dyDescent="0.25"/>
    <row r="6" spans="1:16" ht="15.75" thickBot="1" x14ac:dyDescent="0.3">
      <c r="A6"/>
      <c r="B6" s="314" t="s">
        <v>223</v>
      </c>
      <c r="C6" s="42"/>
      <c r="D6" s="42"/>
      <c r="K6"/>
      <c r="M6"/>
    </row>
    <row r="7" spans="1:16" ht="15.75" thickTop="1" x14ac:dyDescent="0.25">
      <c r="A7"/>
      <c r="B7" s="383" t="s">
        <v>184</v>
      </c>
      <c r="C7" s="17" t="str">
        <f>HYPERLINK($F$2&amp;"/mmsp/digitalInput/ioChannelCount/get","get")</f>
        <v>get</v>
      </c>
      <c r="D7" s="55">
        <v>2</v>
      </c>
      <c r="E7" s="386" t="s">
        <v>910</v>
      </c>
      <c r="F7" s="386" t="s">
        <v>925</v>
      </c>
      <c r="H7" s="86"/>
      <c r="K7"/>
      <c r="M7"/>
    </row>
    <row r="8" spans="1:16" ht="16.149999999999999" customHeight="1" x14ac:dyDescent="0.25">
      <c r="A8"/>
      <c r="B8" s="383" t="s">
        <v>517</v>
      </c>
      <c r="C8" s="17" t="str">
        <f>HYPERLINK($F$2&amp;"/mmsp/digitalInput/channelsAvailable/get","get")</f>
        <v>get</v>
      </c>
      <c r="D8" s="71">
        <v>3</v>
      </c>
      <c r="E8" s="3" t="s">
        <v>908</v>
      </c>
      <c r="F8" s="386" t="s">
        <v>1043</v>
      </c>
      <c r="K8"/>
      <c r="M8"/>
    </row>
    <row r="9" spans="1:16" x14ac:dyDescent="0.25">
      <c r="A9" s="2"/>
      <c r="B9" s="402" t="s">
        <v>938</v>
      </c>
      <c r="C9" s="2"/>
      <c r="D9" s="2"/>
      <c r="E9" s="101"/>
      <c r="F9" s="2"/>
      <c r="G9" s="2"/>
      <c r="K9"/>
      <c r="M9"/>
    </row>
    <row r="10" spans="1:16" ht="1.1499999999999999" customHeight="1" x14ac:dyDescent="0.25">
      <c r="A10"/>
      <c r="H10" s="2"/>
      <c r="I10"/>
      <c r="K10"/>
      <c r="M10"/>
    </row>
    <row r="11" spans="1:16" ht="3.6" hidden="1" customHeight="1" x14ac:dyDescent="0.25">
      <c r="A11"/>
      <c r="K11"/>
      <c r="M11"/>
    </row>
    <row r="12" spans="1:16" ht="1.1499999999999999" hidden="1" customHeight="1" x14ac:dyDescent="0.25">
      <c r="A12"/>
      <c r="B12" s="76"/>
      <c r="C12" s="76"/>
      <c r="D12" s="76"/>
      <c r="E12" s="76"/>
      <c r="F12" s="76"/>
      <c r="K12"/>
      <c r="M12"/>
    </row>
    <row r="13" spans="1:16" ht="15.75" thickBot="1" x14ac:dyDescent="0.3">
      <c r="A13"/>
      <c r="B13" s="314" t="s">
        <v>905</v>
      </c>
      <c r="C13" s="315">
        <v>0</v>
      </c>
      <c r="D13" s="315">
        <v>1</v>
      </c>
      <c r="E13" s="315"/>
      <c r="F13" s="315"/>
      <c r="G13" s="315"/>
      <c r="H13" s="315"/>
      <c r="I13" s="315"/>
      <c r="J13" s="393" t="s">
        <v>937</v>
      </c>
      <c r="K13"/>
      <c r="M13"/>
      <c r="P13">
        <v>13</v>
      </c>
    </row>
    <row r="14" spans="1:16" ht="15.75" thickTop="1" x14ac:dyDescent="0.25">
      <c r="A14"/>
      <c r="B14" s="383" t="s">
        <v>187</v>
      </c>
      <c r="C14" s="55">
        <v>1</v>
      </c>
      <c r="D14" s="55">
        <v>1</v>
      </c>
      <c r="E14" s="55"/>
      <c r="F14" s="55"/>
      <c r="G14" s="55"/>
      <c r="H14" s="55"/>
      <c r="I14" s="55"/>
      <c r="J14" s="393" t="s">
        <v>620</v>
      </c>
      <c r="K14"/>
      <c r="M14"/>
      <c r="P14">
        <v>1</v>
      </c>
    </row>
    <row r="15" spans="1:16" x14ac:dyDescent="0.25">
      <c r="A15"/>
      <c r="B15" s="383" t="s">
        <v>541</v>
      </c>
      <c r="C15" s="55">
        <v>2</v>
      </c>
      <c r="D15" s="55">
        <v>2</v>
      </c>
      <c r="E15" s="55"/>
      <c r="F15" s="55"/>
      <c r="G15" s="55"/>
      <c r="H15" s="55"/>
      <c r="I15" s="55"/>
      <c r="J15" s="393">
        <v>2</v>
      </c>
      <c r="K15"/>
      <c r="M15"/>
      <c r="P15">
        <v>2</v>
      </c>
    </row>
    <row r="16" spans="1:16" x14ac:dyDescent="0.25">
      <c r="A16"/>
      <c r="B16" s="383" t="s">
        <v>542</v>
      </c>
      <c r="C16" s="55">
        <v>0</v>
      </c>
      <c r="D16" s="55">
        <v>0</v>
      </c>
      <c r="E16" s="55"/>
      <c r="F16" s="55"/>
      <c r="G16" s="55"/>
      <c r="H16" s="55"/>
      <c r="I16" s="55"/>
      <c r="J16" s="393">
        <v>0</v>
      </c>
      <c r="K16"/>
      <c r="M16"/>
      <c r="P16">
        <v>0</v>
      </c>
    </row>
    <row r="17" spans="1:103" x14ac:dyDescent="0.25">
      <c r="A17"/>
      <c r="B17" s="383" t="s">
        <v>543</v>
      </c>
      <c r="C17" s="55">
        <v>0</v>
      </c>
      <c r="D17" s="55">
        <v>0</v>
      </c>
      <c r="E17" s="55"/>
      <c r="F17" s="55"/>
      <c r="G17" s="55"/>
      <c r="H17" s="55"/>
      <c r="I17" s="55"/>
      <c r="J17" s="393">
        <v>0</v>
      </c>
      <c r="K17"/>
      <c r="M17"/>
      <c r="P17">
        <v>0</v>
      </c>
    </row>
    <row r="18" spans="1:103" x14ac:dyDescent="0.25">
      <c r="A18"/>
      <c r="B18" s="383" t="s">
        <v>544</v>
      </c>
      <c r="C18" s="55">
        <v>1</v>
      </c>
      <c r="D18" s="55">
        <v>1</v>
      </c>
      <c r="E18" s="55"/>
      <c r="F18" s="55"/>
      <c r="G18" s="55"/>
      <c r="H18" s="55"/>
      <c r="I18" s="55"/>
      <c r="J18" s="393">
        <v>1</v>
      </c>
      <c r="K18"/>
      <c r="M18"/>
      <c r="P18">
        <v>1</v>
      </c>
    </row>
    <row r="19" spans="1:103" x14ac:dyDescent="0.25">
      <c r="A19"/>
      <c r="B19" s="383" t="s">
        <v>545</v>
      </c>
      <c r="C19" s="55">
        <v>0</v>
      </c>
      <c r="D19" s="55">
        <v>1</v>
      </c>
      <c r="E19" s="55"/>
      <c r="F19" s="55"/>
      <c r="G19" s="55"/>
      <c r="H19" s="55"/>
      <c r="I19" s="55"/>
      <c r="J19" s="393">
        <v>0</v>
      </c>
      <c r="K19"/>
      <c r="M19"/>
      <c r="P19">
        <v>0</v>
      </c>
    </row>
    <row r="20" spans="1:103" x14ac:dyDescent="0.25">
      <c r="A20"/>
      <c r="B20" s="383" t="s">
        <v>546</v>
      </c>
      <c r="C20" s="55">
        <v>0</v>
      </c>
      <c r="D20" s="55">
        <v>0</v>
      </c>
      <c r="E20" s="55"/>
      <c r="F20" s="55"/>
      <c r="G20" s="55"/>
      <c r="H20" s="55"/>
      <c r="I20" s="55"/>
      <c r="J20" s="393">
        <v>0</v>
      </c>
      <c r="K20"/>
      <c r="M20"/>
      <c r="P20">
        <v>0</v>
      </c>
    </row>
    <row r="21" spans="1:103" x14ac:dyDescent="0.25">
      <c r="A21"/>
      <c r="B21" s="383" t="s">
        <v>547</v>
      </c>
      <c r="C21" s="55">
        <v>3</v>
      </c>
      <c r="D21" s="55">
        <v>0</v>
      </c>
      <c r="E21" s="55"/>
      <c r="F21" s="55"/>
      <c r="G21" s="55"/>
      <c r="H21" s="55"/>
      <c r="I21" s="55"/>
      <c r="J21" s="393">
        <v>0</v>
      </c>
      <c r="K21"/>
      <c r="M21"/>
      <c r="P21">
        <v>0</v>
      </c>
      <c r="V21" t="s">
        <v>759</v>
      </c>
    </row>
    <row r="22" spans="1:103" x14ac:dyDescent="0.25">
      <c r="A22"/>
      <c r="B22" s="383" t="s">
        <v>548</v>
      </c>
      <c r="C22" s="55">
        <v>3</v>
      </c>
      <c r="D22" s="55">
        <v>0</v>
      </c>
      <c r="E22" s="55"/>
      <c r="F22" s="55"/>
      <c r="G22" s="55"/>
      <c r="H22" s="55"/>
      <c r="I22" s="55"/>
      <c r="J22" s="393">
        <v>0</v>
      </c>
      <c r="K22"/>
      <c r="M22"/>
      <c r="P22">
        <v>0</v>
      </c>
    </row>
    <row r="23" spans="1:103" x14ac:dyDescent="0.25">
      <c r="A23"/>
      <c r="B23" s="383" t="s">
        <v>549</v>
      </c>
      <c r="C23" s="55">
        <v>0</v>
      </c>
      <c r="D23" s="55">
        <v>0</v>
      </c>
      <c r="E23" s="55"/>
      <c r="F23" s="55"/>
      <c r="G23" s="55"/>
      <c r="H23" s="55"/>
      <c r="I23" s="55"/>
      <c r="J23" s="393">
        <v>0</v>
      </c>
      <c r="K23" s="392"/>
      <c r="L23" s="55"/>
      <c r="M23" s="55"/>
      <c r="N23" s="55"/>
      <c r="P23">
        <v>0</v>
      </c>
    </row>
    <row r="24" spans="1:103" x14ac:dyDescent="0.25">
      <c r="A24"/>
      <c r="B24" s="383" t="s">
        <v>550</v>
      </c>
      <c r="C24" s="55">
        <v>0</v>
      </c>
      <c r="D24" s="55">
        <v>0</v>
      </c>
      <c r="E24" s="55"/>
      <c r="F24" s="55"/>
      <c r="G24" s="55"/>
      <c r="H24" s="55"/>
      <c r="I24" s="55"/>
      <c r="J24" s="393">
        <v>0</v>
      </c>
      <c r="K24"/>
      <c r="M24"/>
      <c r="P24">
        <v>0</v>
      </c>
    </row>
    <row r="25" spans="1:103" x14ac:dyDescent="0.25">
      <c r="A25"/>
      <c r="B25" s="383" t="s">
        <v>551</v>
      </c>
      <c r="C25" s="55">
        <v>0</v>
      </c>
      <c r="D25" s="55">
        <v>0</v>
      </c>
      <c r="E25" s="55"/>
      <c r="F25" s="55"/>
      <c r="G25" s="55"/>
      <c r="H25" s="55"/>
      <c r="I25" s="55"/>
      <c r="J25" s="393">
        <v>0</v>
      </c>
      <c r="K25"/>
      <c r="M25"/>
      <c r="P25">
        <v>0</v>
      </c>
    </row>
    <row r="26" spans="1:103" x14ac:dyDescent="0.25">
      <c r="A26"/>
      <c r="B26" s="383" t="s">
        <v>552</v>
      </c>
      <c r="C26" s="55">
        <v>0</v>
      </c>
      <c r="D26" s="55">
        <v>0</v>
      </c>
      <c r="E26" s="55"/>
      <c r="F26" s="55"/>
      <c r="G26" s="55"/>
      <c r="H26" s="55"/>
      <c r="I26" s="55"/>
      <c r="J26" s="393">
        <v>0</v>
      </c>
      <c r="K26"/>
      <c r="M26"/>
      <c r="P26">
        <v>0</v>
      </c>
    </row>
    <row r="27" spans="1:103" x14ac:dyDescent="0.25">
      <c r="A27"/>
      <c r="H27"/>
      <c r="I27"/>
      <c r="K27"/>
      <c r="M27"/>
    </row>
    <row r="28" spans="1:103" ht="18" customHeight="1" thickBot="1" x14ac:dyDescent="0.3">
      <c r="A28"/>
      <c r="B28" s="385"/>
      <c r="C28" s="385"/>
      <c r="D28" s="385"/>
      <c r="E28" s="385"/>
      <c r="F28" s="385"/>
      <c r="G28" s="385"/>
      <c r="H28" s="385"/>
      <c r="I28" s="385"/>
      <c r="J28" s="406" t="s">
        <v>943</v>
      </c>
      <c r="K28" s="385"/>
      <c r="L28" s="385"/>
      <c r="M28" s="385"/>
      <c r="N28" s="385"/>
      <c r="O28" s="385"/>
      <c r="P28" s="385"/>
      <c r="Q28" s="385" t="s">
        <v>759</v>
      </c>
      <c r="R28" t="s">
        <v>759</v>
      </c>
      <c r="S28" t="s">
        <v>759</v>
      </c>
      <c r="T28" t="s">
        <v>759</v>
      </c>
      <c r="U28" t="s">
        <v>759</v>
      </c>
      <c r="V28" t="s">
        <v>759</v>
      </c>
      <c r="W28" s="65"/>
      <c r="X28" s="65"/>
      <c r="Y28" s="65"/>
      <c r="Z28" s="65"/>
      <c r="AA28" s="65"/>
      <c r="AB28" s="65"/>
      <c r="AC28" s="65"/>
      <c r="AD28" s="65"/>
      <c r="AE28" s="65"/>
      <c r="AF28" s="65"/>
      <c r="AG28" s="65"/>
      <c r="AH28" s="65"/>
      <c r="AI28" s="65"/>
      <c r="AJ28" s="65"/>
      <c r="AK28" s="65"/>
      <c r="AL28" s="65"/>
      <c r="AM28" s="65"/>
      <c r="AN28" s="65"/>
      <c r="AO28" s="65"/>
      <c r="AP28" s="65"/>
      <c r="AQ28" s="65"/>
      <c r="AR28" s="65"/>
      <c r="AS28" s="65"/>
      <c r="AT28" s="65"/>
      <c r="AU28" s="65"/>
      <c r="AV28" s="65"/>
      <c r="AW28" s="65"/>
      <c r="AX28" s="65"/>
      <c r="AY28" s="65"/>
      <c r="AZ28" s="65"/>
      <c r="BA28" s="65"/>
      <c r="BB28" s="65"/>
      <c r="BC28" s="65"/>
      <c r="BD28" s="65"/>
      <c r="BE28" s="65"/>
      <c r="BF28" s="65"/>
      <c r="BG28" s="65"/>
      <c r="BH28" s="65"/>
      <c r="BI28" s="65"/>
      <c r="BJ28" s="65"/>
      <c r="BK28" s="65"/>
      <c r="BL28" s="65"/>
      <c r="BM28" s="65"/>
      <c r="BN28" s="65"/>
      <c r="BO28" s="65"/>
      <c r="BP28" s="65"/>
      <c r="BQ28" s="65"/>
      <c r="BR28" s="65"/>
      <c r="BS28" s="65"/>
      <c r="BT28" s="65"/>
      <c r="BU28" s="65"/>
      <c r="BV28" s="65"/>
      <c r="BW28" s="65"/>
      <c r="BX28" s="65"/>
      <c r="BY28" s="65"/>
      <c r="BZ28" s="65"/>
      <c r="CA28" s="65"/>
      <c r="CB28" s="65"/>
      <c r="CC28" s="65"/>
      <c r="CD28" s="65"/>
      <c r="CE28" s="65"/>
      <c r="CF28" s="65"/>
      <c r="CG28" s="65"/>
      <c r="CH28" s="65"/>
      <c r="CI28" s="65"/>
      <c r="CJ28" s="65"/>
      <c r="CK28" s="65"/>
      <c r="CL28" s="65"/>
      <c r="CM28" s="65"/>
      <c r="CN28" s="65"/>
      <c r="CO28" s="65"/>
      <c r="CP28" s="65"/>
      <c r="CQ28" s="65"/>
      <c r="CR28" s="65"/>
      <c r="CS28" s="65"/>
      <c r="CT28" s="65"/>
      <c r="CU28" s="65"/>
      <c r="CV28" s="65"/>
      <c r="CW28" s="65"/>
      <c r="CX28" s="65"/>
      <c r="CY28" s="65"/>
    </row>
    <row r="29" spans="1:103" x14ac:dyDescent="0.25">
      <c r="A29"/>
      <c r="H29"/>
      <c r="I29"/>
      <c r="K29"/>
      <c r="M29"/>
      <c r="Q29" t="s">
        <v>759</v>
      </c>
      <c r="R29" t="s">
        <v>759</v>
      </c>
      <c r="S29" t="s">
        <v>759</v>
      </c>
      <c r="T29" t="s">
        <v>759</v>
      </c>
      <c r="U29" t="s">
        <v>759</v>
      </c>
      <c r="V29" t="s">
        <v>759</v>
      </c>
      <c r="W29" s="65"/>
      <c r="X29" s="65"/>
      <c r="Y29" s="65"/>
      <c r="Z29" s="65"/>
      <c r="AA29" s="65"/>
      <c r="AB29" s="65"/>
      <c r="AC29" s="65"/>
      <c r="AD29" s="65"/>
      <c r="AE29" s="65"/>
      <c r="AF29" s="65"/>
      <c r="AG29" s="65"/>
      <c r="AH29" s="65"/>
      <c r="AI29" s="65"/>
      <c r="AJ29" s="65"/>
      <c r="AK29" s="65"/>
      <c r="AL29" s="65"/>
      <c r="AM29" s="65"/>
      <c r="AN29" s="65"/>
      <c r="AO29" s="65"/>
      <c r="AP29" s="65"/>
      <c r="AQ29" s="65"/>
      <c r="AR29" s="65"/>
      <c r="AS29" s="65"/>
      <c r="AT29" s="65"/>
      <c r="AU29" s="65"/>
      <c r="AV29" s="65"/>
      <c r="AW29" s="65"/>
      <c r="AX29" s="65"/>
      <c r="AY29" s="65"/>
      <c r="AZ29" s="65"/>
      <c r="BA29" s="65"/>
      <c r="BB29" s="65"/>
      <c r="BC29" s="65"/>
      <c r="BD29" s="65"/>
      <c r="BE29" s="65"/>
      <c r="BF29" s="65"/>
      <c r="BG29" s="65"/>
      <c r="BH29" s="65"/>
      <c r="BI29" s="65"/>
      <c r="BJ29" s="65"/>
      <c r="BK29" s="65"/>
      <c r="BL29" s="65"/>
      <c r="BM29" s="65"/>
      <c r="BN29" s="65"/>
      <c r="BO29" s="65"/>
      <c r="BP29" s="65"/>
      <c r="BQ29" s="65"/>
      <c r="BR29" s="65"/>
      <c r="BS29" s="65"/>
      <c r="BT29" s="65"/>
      <c r="BU29" s="65"/>
      <c r="BV29" s="65"/>
      <c r="BW29" s="65"/>
      <c r="BX29" s="65"/>
      <c r="BY29" s="65"/>
      <c r="BZ29" s="65"/>
      <c r="CA29" s="65"/>
      <c r="CB29" s="65"/>
      <c r="CC29" s="65"/>
      <c r="CD29" s="65"/>
      <c r="CE29" s="65"/>
      <c r="CF29" s="65"/>
      <c r="CG29" s="65"/>
      <c r="CH29" s="65"/>
      <c r="CI29" s="65"/>
      <c r="CJ29" s="65"/>
      <c r="CK29" s="65"/>
      <c r="CL29" s="65"/>
      <c r="CM29" s="65"/>
      <c r="CN29" s="65"/>
      <c r="CO29" s="65"/>
      <c r="CP29" s="65"/>
      <c r="CQ29" s="65"/>
      <c r="CR29" s="65"/>
      <c r="CS29" s="65"/>
      <c r="CT29" s="65"/>
      <c r="CU29" s="65"/>
      <c r="CV29" s="65"/>
      <c r="CW29" s="65"/>
      <c r="CX29" s="65"/>
      <c r="CY29" s="65"/>
    </row>
    <row r="30" spans="1:103" ht="15.75" thickBot="1" x14ac:dyDescent="0.3">
      <c r="A30"/>
      <c r="B30" s="319" t="s">
        <v>906</v>
      </c>
      <c r="H30"/>
      <c r="I30"/>
      <c r="K30"/>
      <c r="M30"/>
    </row>
    <row r="31" spans="1:103" ht="15.75" thickTop="1" x14ac:dyDescent="0.25">
      <c r="A31"/>
      <c r="B31" s="384" t="s">
        <v>184</v>
      </c>
      <c r="C31" s="17" t="str">
        <f>HYPERLINK($F$2&amp;"/mmsp/digitalOutput/ioChannelCount/get","get")</f>
        <v>get</v>
      </c>
      <c r="D31" s="55">
        <v>2</v>
      </c>
      <c r="E31" s="386" t="s">
        <v>910</v>
      </c>
      <c r="F31" s="386" t="s">
        <v>926</v>
      </c>
      <c r="H31"/>
      <c r="I31"/>
      <c r="K31"/>
      <c r="M31"/>
      <c r="W31" s="148"/>
      <c r="X31" s="148"/>
      <c r="Y31" s="148"/>
      <c r="Z31" s="148"/>
      <c r="AA31" s="148"/>
      <c r="AB31" s="148"/>
    </row>
    <row r="32" spans="1:103" x14ac:dyDescent="0.25">
      <c r="A32"/>
      <c r="B32" s="384" t="s">
        <v>517</v>
      </c>
      <c r="C32" s="17" t="str">
        <f>HYPERLINK($F$2&amp;"/mmsp/digitalOutput/channelsAvailable/get","get")</f>
        <v>get</v>
      </c>
      <c r="D32" s="55">
        <v>1</v>
      </c>
      <c r="E32" s="3" t="s">
        <v>909</v>
      </c>
      <c r="F32" s="386" t="s">
        <v>998</v>
      </c>
      <c r="H32"/>
      <c r="I32"/>
      <c r="K32"/>
      <c r="M32"/>
    </row>
    <row r="33" spans="1:19" x14ac:dyDescent="0.25">
      <c r="B33" s="402" t="s">
        <v>939</v>
      </c>
      <c r="H33"/>
      <c r="I33"/>
      <c r="K33"/>
      <c r="M33"/>
    </row>
    <row r="34" spans="1:19" ht="15.75" thickBot="1" x14ac:dyDescent="0.3">
      <c r="B34" s="319" t="s">
        <v>907</v>
      </c>
      <c r="C34" s="382">
        <v>0</v>
      </c>
      <c r="D34" s="382"/>
      <c r="E34" s="382"/>
      <c r="F34" s="382"/>
      <c r="G34" s="382"/>
      <c r="H34" s="382"/>
      <c r="I34" s="382"/>
      <c r="J34" s="319"/>
      <c r="K34" s="382"/>
      <c r="L34" s="382"/>
      <c r="M34" s="382"/>
    </row>
    <row r="35" spans="1:19" ht="15.75" thickTop="1" x14ac:dyDescent="0.25">
      <c r="B35" s="384" t="s">
        <v>193</v>
      </c>
      <c r="C35" s="475" t="s">
        <v>728</v>
      </c>
      <c r="D35" s="475"/>
      <c r="E35" s="475"/>
      <c r="F35" s="475"/>
      <c r="G35" s="475"/>
      <c r="H35" s="475"/>
      <c r="I35" s="475"/>
      <c r="J35" s="475"/>
      <c r="K35" s="475"/>
      <c r="L35" s="475"/>
      <c r="M35" s="475"/>
      <c r="N35" s="390" t="s">
        <v>1011</v>
      </c>
      <c r="O35" s="389"/>
      <c r="P35" s="389"/>
      <c r="Q35" s="389"/>
      <c r="R35" s="389"/>
      <c r="S35" s="389"/>
    </row>
    <row r="36" spans="1:19" ht="15" customHeight="1" x14ac:dyDescent="0.25">
      <c r="B36" s="384" t="s">
        <v>226</v>
      </c>
      <c r="C36" s="387" t="s">
        <v>928</v>
      </c>
      <c r="D36" s="387"/>
      <c r="E36" s="387"/>
      <c r="F36" s="387"/>
      <c r="G36" s="387"/>
      <c r="H36" s="387"/>
      <c r="I36" s="387"/>
      <c r="J36" s="391"/>
      <c r="K36" s="387"/>
      <c r="L36" s="387"/>
      <c r="M36" s="387"/>
      <c r="P36" s="369"/>
    </row>
    <row r="37" spans="1:19" ht="13.9" customHeight="1" x14ac:dyDescent="0.25">
      <c r="B37" s="384" t="s">
        <v>576</v>
      </c>
      <c r="C37" s="55">
        <v>1</v>
      </c>
      <c r="D37" s="55"/>
      <c r="E37" s="55"/>
      <c r="F37" s="55"/>
      <c r="G37" s="55"/>
      <c r="H37" s="55"/>
      <c r="I37" s="55"/>
      <c r="J37" s="10"/>
      <c r="K37" s="55"/>
      <c r="L37" s="55"/>
      <c r="M37" s="55"/>
    </row>
    <row r="38" spans="1:19" x14ac:dyDescent="0.25">
      <c r="A38"/>
      <c r="B38" s="384" t="s">
        <v>222</v>
      </c>
      <c r="C38" s="55">
        <v>1</v>
      </c>
      <c r="D38" s="55"/>
      <c r="E38" s="55"/>
      <c r="F38" s="55"/>
      <c r="G38" s="55"/>
      <c r="H38" s="55"/>
      <c r="I38" s="55"/>
      <c r="J38" s="10"/>
      <c r="K38" s="55"/>
      <c r="L38" s="55"/>
      <c r="M38" s="55"/>
    </row>
    <row r="39" spans="1:19" x14ac:dyDescent="0.25">
      <c r="A39"/>
      <c r="H39"/>
      <c r="I39"/>
      <c r="K39"/>
      <c r="M39"/>
    </row>
    <row r="40" spans="1:19" x14ac:dyDescent="0.25">
      <c r="H40"/>
      <c r="I40"/>
      <c r="K40"/>
      <c r="M40"/>
    </row>
    <row r="41" spans="1:19" x14ac:dyDescent="0.25">
      <c r="B41" s="394" t="s">
        <v>940</v>
      </c>
      <c r="H41"/>
      <c r="I41"/>
      <c r="K41"/>
    </row>
    <row r="42" spans="1:19" x14ac:dyDescent="0.25">
      <c r="C42" s="2"/>
    </row>
    <row r="52" spans="6:6" x14ac:dyDescent="0.25">
      <c r="F52" s="394" t="s">
        <v>941</v>
      </c>
    </row>
  </sheetData>
  <sheetProtection selectLockedCells="1" selectUnlockedCells="1"/>
  <dataValidations count="1">
    <dataValidation type="list" allowBlank="1" showInputMessage="1" showErrorMessage="1" sqref="C40">
      <formula1>TriggerAction</formula1>
    </dataValidation>
  </dataValidations>
  <hyperlinks>
    <hyperlink ref="B6" r:id="rId1" location="/mmsp/digitalInput"/>
    <hyperlink ref="B30" r:id="rId2" location="/mmsp/digitalOutput" display="digitaOut"/>
  </hyperlinks>
  <pageMargins left="0.23622047244094491" right="0" top="0.86614173228346458" bottom="0.6692913385826772" header="0.31496062992125984" footer="0.31496062992125984"/>
  <pageSetup paperSize="9" orientation="portrait" r:id="rId3"/>
  <headerFooter>
    <oddHeader>&amp;LAPI-Reference "PrismaPro"
&amp;KC00000Use at your own risk&amp;C&amp;KC00000&amp;G&amp;RVersion: 2018-07-Beta</oddHeader>
    <oddFooter>&amp;LBU R+D EM&amp;Rp. &amp;P/&amp;N</oddFooter>
  </headerFooter>
  <drawing r:id="rId4"/>
  <legacyDrawing r:id="rId5"/>
  <legacyDrawingHF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0353" r:id="rId7" name="Button 1">
              <controlPr defaultSize="0" print="0" autoFill="0" autoPict="0" macro="[0]!Tabelle20.GetDigitalIn">
                <anchor moveWithCells="1" sizeWithCells="1">
                  <from>
                    <xdr:col>7</xdr:col>
                    <xdr:colOff>447675</xdr:colOff>
                    <xdr:row>4</xdr:row>
                    <xdr:rowOff>76200</xdr:rowOff>
                  </from>
                  <to>
                    <xdr:col>9</xdr:col>
                    <xdr:colOff>9525</xdr:colOff>
                    <xdr:row>7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354" r:id="rId8" name="Button 2">
              <controlPr defaultSize="0" print="0" autoFill="0" autoPict="0" macro="[0]!Tabelle20.DeleteDigitalIn_Excel">
                <anchor moveWithCells="1" sizeWithCells="1">
                  <from>
                    <xdr:col>7</xdr:col>
                    <xdr:colOff>438150</xdr:colOff>
                    <xdr:row>7</xdr:row>
                    <xdr:rowOff>66675</xdr:rowOff>
                  </from>
                  <to>
                    <xdr:col>9</xdr:col>
                    <xdr:colOff>0</xdr:colOff>
                    <xdr:row>8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380" r:id="rId9" name="Button 28">
              <controlPr defaultSize="0" print="0" autoFill="0" autoPict="0" macro="[0]!Tabelle20.GetDigitalOut">
                <anchor moveWithCells="1" sizeWithCells="1">
                  <from>
                    <xdr:col>7</xdr:col>
                    <xdr:colOff>438150</xdr:colOff>
                    <xdr:row>28</xdr:row>
                    <xdr:rowOff>57150</xdr:rowOff>
                  </from>
                  <to>
                    <xdr:col>9</xdr:col>
                    <xdr:colOff>0</xdr:colOff>
                    <xdr:row>30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381" r:id="rId10" name="Button 29">
              <controlPr defaultSize="0" print="0" autoFill="0" autoPict="0" macro="[0]!Tabelle20.DeleteDigitalOut_Excel">
                <anchor moveWithCells="1" sizeWithCells="1">
                  <from>
                    <xdr:col>7</xdr:col>
                    <xdr:colOff>428625</xdr:colOff>
                    <xdr:row>31</xdr:row>
                    <xdr:rowOff>28575</xdr:rowOff>
                  </from>
                  <to>
                    <xdr:col>9</xdr:col>
                    <xdr:colOff>0</xdr:colOff>
                    <xdr:row>32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385" r:id="rId11" name="Button 33">
              <controlPr defaultSize="0" print="0" autoFill="0" autoPict="0" macro="[0]!Tabelle20.cmdDigOut_0_Click">
                <anchor moveWithCells="1" sizeWithCells="1">
                  <from>
                    <xdr:col>2</xdr:col>
                    <xdr:colOff>9525</xdr:colOff>
                    <xdr:row>38</xdr:row>
                    <xdr:rowOff>9525</xdr:rowOff>
                  </from>
                  <to>
                    <xdr:col>3</xdr:col>
                    <xdr:colOff>0</xdr:colOff>
                    <xdr:row>39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387" r:id="rId12" name="Button 35">
              <controlPr defaultSize="0" print="0" autoFill="0" autoPict="0" macro="[0]!Tabelle20.cmdDigOut_2_Click">
                <anchor moveWithCells="1" sizeWithCells="1">
                  <from>
                    <xdr:col>3</xdr:col>
                    <xdr:colOff>19050</xdr:colOff>
                    <xdr:row>38</xdr:row>
                    <xdr:rowOff>9525</xdr:rowOff>
                  </from>
                  <to>
                    <xdr:col>4</xdr:col>
                    <xdr:colOff>19050</xdr:colOff>
                    <xdr:row>39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388" r:id="rId13" name="Button 36">
              <controlPr defaultSize="0" print="0" autoFill="0" autoPict="0" macro="[0]!Tabelle20.cmdDigOut_3_Click">
                <anchor moveWithCells="1" sizeWithCells="1">
                  <from>
                    <xdr:col>4</xdr:col>
                    <xdr:colOff>28575</xdr:colOff>
                    <xdr:row>38</xdr:row>
                    <xdr:rowOff>9525</xdr:rowOff>
                  </from>
                  <to>
                    <xdr:col>5</xdr:col>
                    <xdr:colOff>0</xdr:colOff>
                    <xdr:row>39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389" r:id="rId14" name="Button 37">
              <controlPr defaultSize="0" print="0" autoFill="0" autoPict="0" macro="[0]!Tabelle20.cmdDigOut_4_Click">
                <anchor moveWithCells="1" sizeWithCells="1">
                  <from>
                    <xdr:col>5</xdr:col>
                    <xdr:colOff>19050</xdr:colOff>
                    <xdr:row>38</xdr:row>
                    <xdr:rowOff>9525</xdr:rowOff>
                  </from>
                  <to>
                    <xdr:col>5</xdr:col>
                    <xdr:colOff>695325</xdr:colOff>
                    <xdr:row>39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390" r:id="rId15" name="Button 38">
              <controlPr defaultSize="0" print="0" autoFill="0" autoPict="0" macro="[0]!Tabelle20.cmdDigOut_5_Click">
                <anchor moveWithCells="1" sizeWithCells="1">
                  <from>
                    <xdr:col>5</xdr:col>
                    <xdr:colOff>695325</xdr:colOff>
                    <xdr:row>38</xdr:row>
                    <xdr:rowOff>9525</xdr:rowOff>
                  </from>
                  <to>
                    <xdr:col>7</xdr:col>
                    <xdr:colOff>19050</xdr:colOff>
                    <xdr:row>39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391" r:id="rId16" name="Button 39">
              <controlPr defaultSize="0" print="0" autoFill="0" autoPict="0" macro="[0]!Tabelle20.cmdDigOut_6_Click">
                <anchor moveWithCells="1" sizeWithCells="1">
                  <from>
                    <xdr:col>7</xdr:col>
                    <xdr:colOff>28575</xdr:colOff>
                    <xdr:row>38</xdr:row>
                    <xdr:rowOff>9525</xdr:rowOff>
                  </from>
                  <to>
                    <xdr:col>7</xdr:col>
                    <xdr:colOff>704850</xdr:colOff>
                    <xdr:row>39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392" r:id="rId17" name="Button 40">
              <controlPr defaultSize="0" print="0" autoFill="0" autoPict="0" macro="[0]!Tabelle20.cmdDigOut_7_Click">
                <anchor moveWithCells="1" sizeWithCells="1">
                  <from>
                    <xdr:col>8</xdr:col>
                    <xdr:colOff>9525</xdr:colOff>
                    <xdr:row>38</xdr:row>
                    <xdr:rowOff>9525</xdr:rowOff>
                  </from>
                  <to>
                    <xdr:col>9</xdr:col>
                    <xdr:colOff>9525</xdr:colOff>
                    <xdr:row>39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393" r:id="rId18" name="Button 41">
              <controlPr defaultSize="0" print="0" autoFill="0" autoPict="0" macro="[0]!Tabelle20.cmdDigOut_8_Click">
                <anchor moveWithCells="1" sizeWithCells="1">
                  <from>
                    <xdr:col>9</xdr:col>
                    <xdr:colOff>19050</xdr:colOff>
                    <xdr:row>38</xdr:row>
                    <xdr:rowOff>9525</xdr:rowOff>
                  </from>
                  <to>
                    <xdr:col>10</xdr:col>
                    <xdr:colOff>0</xdr:colOff>
                    <xdr:row>39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394" r:id="rId19" name="Button 42">
              <controlPr defaultSize="0" print="0" autoFill="0" autoPict="0" macro="[0]!Tabelle20.cmdDigOut_9_Click">
                <anchor moveWithCells="1" sizeWithCells="1">
                  <from>
                    <xdr:col>10</xdr:col>
                    <xdr:colOff>9525</xdr:colOff>
                    <xdr:row>38</xdr:row>
                    <xdr:rowOff>9525</xdr:rowOff>
                  </from>
                  <to>
                    <xdr:col>11</xdr:col>
                    <xdr:colOff>9525</xdr:colOff>
                    <xdr:row>39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395" r:id="rId20" name="Button 43">
              <controlPr defaultSize="0" print="0" autoFill="0" autoPict="0" macro="[0]!Tabelle20.cmdDigOut_10_Click">
                <anchor moveWithCells="1" sizeWithCells="1">
                  <from>
                    <xdr:col>11</xdr:col>
                    <xdr:colOff>19050</xdr:colOff>
                    <xdr:row>38</xdr:row>
                    <xdr:rowOff>9525</xdr:rowOff>
                  </from>
                  <to>
                    <xdr:col>12</xdr:col>
                    <xdr:colOff>0</xdr:colOff>
                    <xdr:row>39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396" r:id="rId21" name="Button 44">
              <controlPr defaultSize="0" print="0" autoFill="0" autoPict="0" macro="[0]!Tabelle20.cmdDigOut_11_Click">
                <anchor moveWithCells="1" sizeWithCells="1">
                  <from>
                    <xdr:col>12</xdr:col>
                    <xdr:colOff>9525</xdr:colOff>
                    <xdr:row>38</xdr:row>
                    <xdr:rowOff>9525</xdr:rowOff>
                  </from>
                  <to>
                    <xdr:col>13</xdr:col>
                    <xdr:colOff>19050</xdr:colOff>
                    <xdr:row>39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399" r:id="rId22" name="Button 47">
              <controlPr defaultSize="0" print="0" autoFill="0" autoPict="0" macro="[0]!Tabelle20.cmdDigIn_0_Click">
                <anchor moveWithCells="1" sizeWithCells="1">
                  <from>
                    <xdr:col>2</xdr:col>
                    <xdr:colOff>9525</xdr:colOff>
                    <xdr:row>26</xdr:row>
                    <xdr:rowOff>9525</xdr:rowOff>
                  </from>
                  <to>
                    <xdr:col>2</xdr:col>
                    <xdr:colOff>695325</xdr:colOff>
                    <xdr:row>27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404" r:id="rId23" name="Button 52">
              <controlPr defaultSize="0" print="0" autoFill="0" autoPict="0" macro="[0]!Tabelle20.cmdDigIn_1_Click">
                <anchor moveWithCells="1" sizeWithCells="1">
                  <from>
                    <xdr:col>3</xdr:col>
                    <xdr:colOff>19050</xdr:colOff>
                    <xdr:row>26</xdr:row>
                    <xdr:rowOff>9525</xdr:rowOff>
                  </from>
                  <to>
                    <xdr:col>4</xdr:col>
                    <xdr:colOff>19050</xdr:colOff>
                    <xdr:row>27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405" r:id="rId24" name="Button 53">
              <controlPr defaultSize="0" print="0" autoFill="0" autoPict="0" macro="[0]!Tabelle20.cmdDigIn_13_Click">
                <anchor moveWithCells="1" sizeWithCells="1">
                  <from>
                    <xdr:col>4</xdr:col>
                    <xdr:colOff>28575</xdr:colOff>
                    <xdr:row>26</xdr:row>
                    <xdr:rowOff>9525</xdr:rowOff>
                  </from>
                  <to>
                    <xdr:col>5</xdr:col>
                    <xdr:colOff>0</xdr:colOff>
                    <xdr:row>27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407" r:id="rId25" name="Button 55">
              <controlPr defaultSize="0" print="0" autoFill="0" autoPict="0" macro="[0]!Tabelle20.cmdDigIn_14_Click">
                <anchor moveWithCells="1" sizeWithCells="1">
                  <from>
                    <xdr:col>5</xdr:col>
                    <xdr:colOff>19050</xdr:colOff>
                    <xdr:row>26</xdr:row>
                    <xdr:rowOff>9525</xdr:rowOff>
                  </from>
                  <to>
                    <xdr:col>5</xdr:col>
                    <xdr:colOff>695325</xdr:colOff>
                    <xdr:row>27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408" r:id="rId26" name="Button 56">
              <controlPr defaultSize="0" print="0" autoFill="0" autoPict="0" macro="[0]!Tabelle20.cmdDigIn_15_Click">
                <anchor moveWithCells="1" sizeWithCells="1">
                  <from>
                    <xdr:col>6</xdr:col>
                    <xdr:colOff>9525</xdr:colOff>
                    <xdr:row>26</xdr:row>
                    <xdr:rowOff>9525</xdr:rowOff>
                  </from>
                  <to>
                    <xdr:col>7</xdr:col>
                    <xdr:colOff>9525</xdr:colOff>
                    <xdr:row>27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409" r:id="rId27" name="Button 57">
              <controlPr defaultSize="0" print="0" autoFill="0" autoPict="0" macro="[0]!Tabelle20.cmdDigIn_16_Click">
                <anchor moveWithCells="1" sizeWithCells="1">
                  <from>
                    <xdr:col>7</xdr:col>
                    <xdr:colOff>19050</xdr:colOff>
                    <xdr:row>26</xdr:row>
                    <xdr:rowOff>9525</xdr:rowOff>
                  </from>
                  <to>
                    <xdr:col>7</xdr:col>
                    <xdr:colOff>704850</xdr:colOff>
                    <xdr:row>27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410" r:id="rId28" name="Button 58">
              <controlPr defaultSize="0" print="0" autoFill="0" autoPict="0" macro="[0]!Tabelle20.cmdDigIn_17_Click">
                <anchor moveWithCells="1" sizeWithCells="1">
                  <from>
                    <xdr:col>8</xdr:col>
                    <xdr:colOff>9525</xdr:colOff>
                    <xdr:row>26</xdr:row>
                    <xdr:rowOff>9525</xdr:rowOff>
                  </from>
                  <to>
                    <xdr:col>9</xdr:col>
                    <xdr:colOff>9525</xdr:colOff>
                    <xdr:row>27</xdr:row>
                    <xdr:rowOff>57150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Table1!$B$34:$B$42</xm:f>
          </x14:formula1>
          <xm:sqref>C35:M35</xm:sqref>
        </x14:dataValidation>
        <x14:dataValidation type="list" allowBlank="1" showInputMessage="1" showErrorMessage="1">
          <x14:formula1>
            <xm:f>Table1!$D$34:$D$37</xm:f>
          </x14:formula1>
          <xm:sqref>C36:M36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12">
    <tabColor rgb="FF66FFFF"/>
  </sheetPr>
  <dimension ref="A1:CY51"/>
  <sheetViews>
    <sheetView showGridLines="0" showRowColHeaders="0" zoomScale="115" zoomScaleNormal="115" workbookViewId="0">
      <pane xSplit="1" topLeftCell="B1" activePane="topRight" state="frozen"/>
      <selection activeCell="J35" sqref="J35"/>
      <selection pane="topRight" activeCell="I6" sqref="I6"/>
    </sheetView>
  </sheetViews>
  <sheetFormatPr baseColWidth="10" defaultColWidth="8.85546875" defaultRowHeight="15" x14ac:dyDescent="0.25"/>
  <cols>
    <col min="1" max="1" width="1.7109375" style="15" customWidth="1"/>
    <col min="2" max="2" width="14.28515625" customWidth="1"/>
    <col min="3" max="3" width="11.7109375" customWidth="1"/>
    <col min="4" max="4" width="11.42578125" customWidth="1"/>
    <col min="5" max="5" width="12.7109375" customWidth="1"/>
    <col min="6" max="6" width="14.5703125" customWidth="1"/>
    <col min="7" max="7" width="13.7109375" customWidth="1"/>
    <col min="8" max="8" width="13.85546875" style="31" customWidth="1"/>
    <col min="9" max="9" width="6.42578125" style="2" customWidth="1"/>
    <col min="10" max="10" width="20.7109375" style="2" customWidth="1"/>
    <col min="11" max="11" width="5.28515625" style="31" customWidth="1"/>
    <col min="12" max="12" width="11.140625" customWidth="1"/>
    <col min="13" max="13" width="15.5703125" style="25" customWidth="1"/>
    <col min="14" max="14" width="5.140625" customWidth="1"/>
    <col min="15" max="15" width="4.7109375" customWidth="1"/>
    <col min="16" max="16" width="4.85546875" customWidth="1"/>
    <col min="17" max="17" width="14.7109375" customWidth="1"/>
    <col min="18" max="18" width="15" customWidth="1"/>
    <col min="19" max="19" width="24.140625" customWidth="1"/>
    <col min="20" max="20" width="14.5703125" customWidth="1"/>
    <col min="23" max="29" width="9.28515625" bestFit="1" customWidth="1"/>
  </cols>
  <sheetData>
    <row r="1" spans="1:17" ht="7.15" customHeight="1" x14ac:dyDescent="0.3">
      <c r="B1" s="1"/>
      <c r="H1" s="42"/>
      <c r="I1" s="42"/>
      <c r="J1" s="42"/>
    </row>
    <row r="2" spans="1:17" ht="18.75" x14ac:dyDescent="0.3">
      <c r="B2" s="360" t="s">
        <v>731</v>
      </c>
      <c r="C2" s="359"/>
      <c r="D2" s="36" t="s">
        <v>437</v>
      </c>
      <c r="E2" s="35"/>
      <c r="F2" s="415" t="str">
        <f>'API-Ref'!L2</f>
        <v>http://192.168.1.100</v>
      </c>
      <c r="G2" s="154"/>
      <c r="H2" s="372" t="s">
        <v>734</v>
      </c>
      <c r="I2" s="428">
        <v>2</v>
      </c>
      <c r="J2" s="491" t="s">
        <v>1015</v>
      </c>
      <c r="K2" s="2"/>
    </row>
    <row r="3" spans="1:17" ht="14.45" customHeight="1" x14ac:dyDescent="0.25">
      <c r="B3" s="91"/>
      <c r="D3" s="554"/>
      <c r="E3" s="554"/>
      <c r="F3" s="62"/>
      <c r="G3" s="19"/>
      <c r="H3" s="405" t="s">
        <v>733</v>
      </c>
      <c r="I3" s="165"/>
      <c r="J3" s="42"/>
      <c r="L3" s="37"/>
    </row>
    <row r="4" spans="1:17" ht="16.5" thickBot="1" x14ac:dyDescent="0.3">
      <c r="B4" s="163" t="s">
        <v>458</v>
      </c>
      <c r="C4" s="162"/>
      <c r="D4" s="162"/>
      <c r="E4" s="162"/>
      <c r="F4" s="162"/>
      <c r="G4" s="427"/>
      <c r="H4" s="423" t="s">
        <v>732</v>
      </c>
      <c r="I4" s="424"/>
      <c r="J4" s="42"/>
      <c r="L4" s="38"/>
      <c r="M4" s="25" t="s">
        <v>673</v>
      </c>
    </row>
    <row r="5" spans="1:17" ht="16.899999999999999" customHeight="1" thickTop="1" x14ac:dyDescent="0.25">
      <c r="B5" s="178"/>
      <c r="C5" s="179"/>
      <c r="D5" s="179"/>
      <c r="E5" s="180"/>
      <c r="F5" s="175"/>
      <c r="G5" s="176"/>
      <c r="H5" s="173"/>
      <c r="I5" s="425"/>
      <c r="J5" s="461" t="s">
        <v>1013</v>
      </c>
    </row>
    <row r="6" spans="1:17" ht="15.75" thickBot="1" x14ac:dyDescent="0.3">
      <c r="A6"/>
      <c r="B6" s="181"/>
      <c r="C6" s="182"/>
      <c r="D6" s="182"/>
      <c r="E6" s="183"/>
      <c r="F6" s="177"/>
      <c r="G6" s="217"/>
      <c r="H6" s="173"/>
      <c r="I6" s="425"/>
      <c r="J6" s="461"/>
      <c r="K6"/>
      <c r="M6"/>
    </row>
    <row r="7" spans="1:17" ht="15.75" thickTop="1" x14ac:dyDescent="0.25">
      <c r="A7"/>
      <c r="B7" s="545"/>
      <c r="C7" s="77"/>
      <c r="D7" s="172" t="s">
        <v>756</v>
      </c>
      <c r="E7" s="170" t="s">
        <v>757</v>
      </c>
      <c r="F7" s="200" t="s">
        <v>755</v>
      </c>
      <c r="G7" s="202" t="s">
        <v>792</v>
      </c>
      <c r="H7" s="173"/>
      <c r="I7" s="425"/>
      <c r="J7" s="461" t="s">
        <v>1014</v>
      </c>
      <c r="K7"/>
      <c r="M7"/>
      <c r="Q7" s="128"/>
    </row>
    <row r="8" spans="1:17" x14ac:dyDescent="0.25">
      <c r="A8"/>
      <c r="B8" s="167" t="s">
        <v>753</v>
      </c>
      <c r="C8" s="168"/>
      <c r="D8" s="171"/>
      <c r="E8" s="169"/>
      <c r="F8" s="201"/>
      <c r="G8" s="203"/>
      <c r="H8" s="173"/>
      <c r="I8" s="426"/>
      <c r="J8"/>
      <c r="K8"/>
      <c r="M8"/>
      <c r="Q8" s="128"/>
    </row>
    <row r="9" spans="1:17" ht="15.75" thickBot="1" x14ac:dyDescent="0.3">
      <c r="A9"/>
      <c r="B9" s="164" t="s">
        <v>754</v>
      </c>
      <c r="C9" s="404"/>
      <c r="D9" s="400"/>
      <c r="E9" s="397"/>
      <c r="F9" s="401"/>
      <c r="G9" s="422"/>
      <c r="H9" s="302">
        <v>0.52134259259259264</v>
      </c>
      <c r="I9" s="166"/>
      <c r="J9"/>
      <c r="K9"/>
      <c r="M9"/>
      <c r="Q9" s="128"/>
    </row>
    <row r="10" spans="1:17" ht="12.6" customHeight="1" thickTop="1" thickBot="1" x14ac:dyDescent="0.3">
      <c r="A10"/>
      <c r="B10" s="403"/>
      <c r="C10" s="247"/>
      <c r="D10" s="248"/>
      <c r="E10" s="246"/>
      <c r="F10" s="303"/>
      <c r="G10" s="335"/>
      <c r="H10" s="304"/>
      <c r="I10" s="305"/>
      <c r="J10"/>
      <c r="K10"/>
      <c r="M10"/>
    </row>
    <row r="11" spans="1:17" ht="16.5" thickTop="1" x14ac:dyDescent="0.25">
      <c r="A11"/>
      <c r="B11" s="249" t="s">
        <v>1086</v>
      </c>
      <c r="C11" s="208"/>
      <c r="D11" s="250"/>
      <c r="E11" s="486" t="s">
        <v>1087</v>
      </c>
      <c r="F11" s="487" t="s">
        <v>1112</v>
      </c>
      <c r="G11" s="380"/>
      <c r="H11" s="213"/>
      <c r="I11" s="263"/>
      <c r="J11" s="77"/>
      <c r="K11"/>
      <c r="M11"/>
    </row>
    <row r="12" spans="1:17" x14ac:dyDescent="0.25">
      <c r="A12"/>
      <c r="B12" s="251"/>
      <c r="C12" s="484"/>
      <c r="D12" s="252"/>
      <c r="E12" s="251" t="s">
        <v>791</v>
      </c>
      <c r="F12" s="212"/>
      <c r="G12" s="212"/>
      <c r="H12" s="214"/>
      <c r="I12" s="264"/>
      <c r="J12" s="89" t="s">
        <v>1010</v>
      </c>
      <c r="K12"/>
      <c r="M12"/>
    </row>
    <row r="13" spans="1:17" x14ac:dyDescent="0.25">
      <c r="A13"/>
      <c r="B13" s="251"/>
      <c r="C13" s="209"/>
      <c r="D13" s="252"/>
      <c r="E13" s="251"/>
      <c r="F13" s="212"/>
      <c r="G13" s="214"/>
      <c r="H13" s="215"/>
      <c r="I13" s="265"/>
      <c r="J13" s="485" t="s">
        <v>1008</v>
      </c>
      <c r="K13"/>
      <c r="M13"/>
    </row>
    <row r="14" spans="1:17" ht="9.6" customHeight="1" x14ac:dyDescent="0.25">
      <c r="A14"/>
      <c r="B14" s="251"/>
      <c r="C14" s="209"/>
      <c r="D14" s="252"/>
      <c r="E14" s="251"/>
      <c r="F14" s="210"/>
      <c r="G14" s="210"/>
      <c r="H14" s="210"/>
      <c r="I14" s="254"/>
      <c r="J14" s="45" t="s">
        <v>903</v>
      </c>
      <c r="K14"/>
      <c r="M14"/>
    </row>
    <row r="15" spans="1:17" ht="12" customHeight="1" x14ac:dyDescent="0.25">
      <c r="A15"/>
      <c r="B15" s="253"/>
      <c r="C15" s="210"/>
      <c r="D15" s="469" t="s">
        <v>999</v>
      </c>
      <c r="E15" s="210"/>
      <c r="F15" s="210"/>
      <c r="G15" s="210"/>
      <c r="H15" s="210"/>
      <c r="I15" s="254"/>
      <c r="J15" s="42"/>
      <c r="K15" s="42"/>
      <c r="L15" s="42"/>
      <c r="M15"/>
      <c r="N15" s="42"/>
      <c r="O15" s="42"/>
    </row>
    <row r="16" spans="1:17" ht="7.15" customHeight="1" x14ac:dyDescent="0.25">
      <c r="A16"/>
      <c r="B16" s="253"/>
      <c r="C16" s="468" t="s">
        <v>669</v>
      </c>
      <c r="D16" s="470"/>
      <c r="E16" s="210"/>
      <c r="F16" s="210"/>
      <c r="G16" s="210"/>
      <c r="H16" s="210"/>
      <c r="I16" s="254"/>
      <c r="J16" s="381"/>
      <c r="K16" s="42"/>
      <c r="L16" s="42"/>
      <c r="M16" s="42"/>
      <c r="N16" s="42"/>
      <c r="O16" s="42"/>
    </row>
    <row r="17" spans="1:15" ht="10.15" customHeight="1" x14ac:dyDescent="0.25">
      <c r="A17"/>
      <c r="B17" s="255"/>
      <c r="C17" s="210"/>
      <c r="D17" s="471" t="s">
        <v>1001</v>
      </c>
      <c r="E17" s="210"/>
      <c r="F17" s="210"/>
      <c r="G17" s="210"/>
      <c r="H17" s="210"/>
      <c r="I17" s="254"/>
      <c r="J17" s="493" t="s">
        <v>1022</v>
      </c>
      <c r="K17" s="42"/>
      <c r="L17" s="42"/>
      <c r="M17" s="42"/>
      <c r="N17" s="42"/>
      <c r="O17" s="42"/>
    </row>
    <row r="18" spans="1:15" ht="15" customHeight="1" x14ac:dyDescent="0.25">
      <c r="A18"/>
      <c r="B18" s="256"/>
      <c r="C18" s="210"/>
      <c r="D18" s="472" t="s">
        <v>1000</v>
      </c>
      <c r="E18" s="210"/>
      <c r="F18" s="210"/>
      <c r="G18" s="210"/>
      <c r="H18" s="473" t="s">
        <v>1003</v>
      </c>
      <c r="I18" s="254"/>
      <c r="J18" s="184" t="s">
        <v>942</v>
      </c>
      <c r="K18" s="42"/>
      <c r="L18" s="42"/>
      <c r="M18" s="42"/>
      <c r="N18" s="42"/>
      <c r="O18" s="42"/>
    </row>
    <row r="19" spans="1:15" ht="15" customHeight="1" x14ac:dyDescent="0.25">
      <c r="A19"/>
      <c r="B19" s="257"/>
      <c r="C19" s="210"/>
      <c r="D19" s="254"/>
      <c r="E19" s="253"/>
      <c r="F19" s="210"/>
      <c r="G19" s="210"/>
      <c r="H19" s="474" t="s">
        <v>1002</v>
      </c>
      <c r="I19" s="254"/>
      <c r="J19" s="477" t="s">
        <v>1009</v>
      </c>
      <c r="K19" s="42"/>
      <c r="L19" s="42"/>
      <c r="M19" s="42"/>
      <c r="N19" s="42"/>
      <c r="O19" s="42"/>
    </row>
    <row r="20" spans="1:15" ht="15" customHeight="1" x14ac:dyDescent="0.25">
      <c r="A20"/>
      <c r="B20" s="477" t="s">
        <v>1005</v>
      </c>
      <c r="C20" s="210"/>
      <c r="D20" s="254"/>
      <c r="E20" s="253"/>
      <c r="F20" s="210"/>
      <c r="G20" s="210"/>
      <c r="H20" s="476" t="s">
        <v>1004</v>
      </c>
      <c r="I20" s="254"/>
      <c r="J20" s="184"/>
      <c r="K20" s="42"/>
      <c r="L20" s="42"/>
      <c r="M20" s="42"/>
      <c r="N20" s="42"/>
      <c r="O20" s="42"/>
    </row>
    <row r="21" spans="1:15" x14ac:dyDescent="0.25">
      <c r="A21"/>
      <c r="B21" s="253"/>
      <c r="C21" s="309" t="s">
        <v>899</v>
      </c>
      <c r="D21" s="376" t="s">
        <v>898</v>
      </c>
      <c r="E21" s="253"/>
      <c r="F21" s="310" t="s">
        <v>793</v>
      </c>
      <c r="G21" s="210"/>
      <c r="H21" s="311" t="s">
        <v>794</v>
      </c>
      <c r="I21" s="312" t="s">
        <v>763</v>
      </c>
      <c r="J21" s="216" t="s">
        <v>762</v>
      </c>
      <c r="K21" s="184" t="s">
        <v>882</v>
      </c>
      <c r="L21" s="42"/>
      <c r="M21" s="42"/>
      <c r="N21" s="42"/>
      <c r="O21" s="42"/>
    </row>
    <row r="22" spans="1:15" ht="15.75" x14ac:dyDescent="0.25">
      <c r="A22"/>
      <c r="B22" s="266" t="s">
        <v>735</v>
      </c>
      <c r="C22" s="377"/>
      <c r="D22" s="556">
        <v>1.6E-2</v>
      </c>
      <c r="E22" s="307" t="s">
        <v>736</v>
      </c>
      <c r="F22" s="462" t="s">
        <v>759</v>
      </c>
      <c r="G22" s="308" t="s">
        <v>744</v>
      </c>
      <c r="H22" s="557" t="s">
        <v>759</v>
      </c>
      <c r="I22" s="267"/>
      <c r="J22" s="370" t="s">
        <v>1078</v>
      </c>
      <c r="K22" s="185"/>
      <c r="L22" s="42"/>
      <c r="M22" s="42"/>
      <c r="N22" s="42"/>
      <c r="O22" s="42"/>
    </row>
    <row r="23" spans="1:15" ht="15.75" x14ac:dyDescent="0.25">
      <c r="A23"/>
      <c r="B23" s="258"/>
      <c r="C23" s="306"/>
      <c r="D23" s="378" t="s">
        <v>900</v>
      </c>
      <c r="E23" s="266" t="s">
        <v>737</v>
      </c>
      <c r="F23" s="463" t="s">
        <v>759</v>
      </c>
      <c r="G23" s="186" t="s">
        <v>745</v>
      </c>
      <c r="H23" s="558" t="s">
        <v>759</v>
      </c>
      <c r="I23" s="268"/>
      <c r="J23" s="371" t="s">
        <v>887</v>
      </c>
      <c r="K23" s="185"/>
      <c r="L23" s="42"/>
      <c r="M23" s="42"/>
      <c r="N23" s="42"/>
      <c r="O23" s="42"/>
    </row>
    <row r="24" spans="1:15" ht="15.75" x14ac:dyDescent="0.25">
      <c r="A24"/>
      <c r="B24" s="258"/>
      <c r="C24" s="211"/>
      <c r="D24" s="259"/>
      <c r="E24" s="266" t="s">
        <v>738</v>
      </c>
      <c r="F24" s="462" t="s">
        <v>759</v>
      </c>
      <c r="G24" s="186" t="s">
        <v>746</v>
      </c>
      <c r="H24" s="558" t="s">
        <v>759</v>
      </c>
      <c r="I24" s="268"/>
      <c r="J24" s="371" t="s">
        <v>883</v>
      </c>
      <c r="K24" s="185"/>
      <c r="L24" s="42"/>
      <c r="M24" s="42"/>
      <c r="N24" s="42"/>
      <c r="O24" s="42"/>
    </row>
    <row r="25" spans="1:15" ht="15.75" x14ac:dyDescent="0.25">
      <c r="A25"/>
      <c r="B25" s="258" t="s">
        <v>687</v>
      </c>
      <c r="C25" s="211"/>
      <c r="D25" s="259"/>
      <c r="E25" s="266" t="s">
        <v>739</v>
      </c>
      <c r="F25" s="462" t="s">
        <v>759</v>
      </c>
      <c r="G25" s="186" t="s">
        <v>747</v>
      </c>
      <c r="H25" s="558" t="s">
        <v>759</v>
      </c>
      <c r="I25" s="268"/>
      <c r="J25" s="371" t="s">
        <v>929</v>
      </c>
      <c r="K25" s="185"/>
      <c r="L25" s="42"/>
      <c r="M25" s="42"/>
      <c r="N25" s="42"/>
      <c r="O25" s="42"/>
    </row>
    <row r="26" spans="1:15" ht="15.75" x14ac:dyDescent="0.25">
      <c r="A26"/>
      <c r="B26" s="258"/>
      <c r="C26" s="211"/>
      <c r="D26" s="259"/>
      <c r="E26" s="266" t="s">
        <v>740</v>
      </c>
      <c r="F26" s="462" t="s">
        <v>759</v>
      </c>
      <c r="G26" s="186" t="s">
        <v>748</v>
      </c>
      <c r="H26" s="558" t="s">
        <v>759</v>
      </c>
      <c r="I26" s="268"/>
      <c r="J26" s="371" t="s">
        <v>888</v>
      </c>
      <c r="K26" s="185"/>
      <c r="L26" s="42"/>
      <c r="M26" s="42"/>
      <c r="N26" s="42"/>
      <c r="O26" s="42"/>
    </row>
    <row r="27" spans="1:15" ht="15.75" x14ac:dyDescent="0.25">
      <c r="A27"/>
      <c r="B27" s="258"/>
      <c r="C27" s="211" t="s">
        <v>687</v>
      </c>
      <c r="D27" s="259"/>
      <c r="E27" s="266" t="s">
        <v>741</v>
      </c>
      <c r="F27" s="462" t="s">
        <v>759</v>
      </c>
      <c r="G27" s="186" t="s">
        <v>749</v>
      </c>
      <c r="H27" s="558" t="s">
        <v>759</v>
      </c>
      <c r="I27" s="268"/>
      <c r="J27" s="371" t="s">
        <v>886</v>
      </c>
      <c r="K27" s="185"/>
      <c r="L27" s="42"/>
      <c r="M27" s="42"/>
      <c r="N27" s="42"/>
      <c r="O27" s="42"/>
    </row>
    <row r="28" spans="1:15" ht="15.75" x14ac:dyDescent="0.25">
      <c r="A28"/>
      <c r="B28" s="258"/>
      <c r="C28" s="211"/>
      <c r="D28" s="259"/>
      <c r="E28" s="266" t="s">
        <v>742</v>
      </c>
      <c r="F28" s="462" t="s">
        <v>759</v>
      </c>
      <c r="G28" s="186" t="s">
        <v>750</v>
      </c>
      <c r="H28" s="558" t="s">
        <v>759</v>
      </c>
      <c r="I28" s="268"/>
      <c r="J28" s="371" t="s">
        <v>884</v>
      </c>
      <c r="K28" s="185"/>
      <c r="L28" s="42"/>
      <c r="M28" s="42"/>
      <c r="N28" s="42"/>
      <c r="O28" s="42"/>
    </row>
    <row r="29" spans="1:15" ht="16.5" thickBot="1" x14ac:dyDescent="0.3">
      <c r="A29"/>
      <c r="B29" s="260"/>
      <c r="C29" s="261"/>
      <c r="D29" s="262"/>
      <c r="E29" s="269" t="s">
        <v>743</v>
      </c>
      <c r="F29" s="464" t="s">
        <v>759</v>
      </c>
      <c r="G29" s="270" t="s">
        <v>751</v>
      </c>
      <c r="H29" s="558" t="s">
        <v>759</v>
      </c>
      <c r="I29" s="271"/>
      <c r="J29" s="371" t="s">
        <v>885</v>
      </c>
      <c r="K29" s="185"/>
      <c r="L29" s="42"/>
      <c r="M29" s="42"/>
      <c r="N29" s="42"/>
      <c r="O29" s="42"/>
    </row>
    <row r="30" spans="1:15" ht="15.75" thickTop="1" x14ac:dyDescent="0.25">
      <c r="A30"/>
      <c r="B30" s="221"/>
      <c r="C30" s="194"/>
      <c r="D30" s="194"/>
      <c r="E30" s="230"/>
      <c r="F30" s="231"/>
      <c r="G30" s="231"/>
      <c r="H30" s="231"/>
      <c r="I30" s="232"/>
      <c r="J30" s="190" t="s">
        <v>777</v>
      </c>
      <c r="K30" s="190"/>
      <c r="L30" s="42"/>
      <c r="M30" s="42"/>
      <c r="N30" s="42"/>
      <c r="O30" s="42" t="s">
        <v>687</v>
      </c>
    </row>
    <row r="31" spans="1:15" ht="15.75" x14ac:dyDescent="0.25">
      <c r="A31"/>
      <c r="B31" s="218" t="s">
        <v>752</v>
      </c>
      <c r="C31" s="194"/>
      <c r="D31" s="194"/>
      <c r="E31" s="233" t="s">
        <v>889</v>
      </c>
      <c r="F31" s="197"/>
      <c r="G31" s="197"/>
      <c r="H31" s="197"/>
      <c r="I31" s="234"/>
      <c r="J31" s="184" t="s">
        <v>774</v>
      </c>
      <c r="K31" s="42"/>
      <c r="L31" s="42"/>
      <c r="M31" s="42"/>
      <c r="N31" s="42"/>
      <c r="O31" s="42"/>
    </row>
    <row r="32" spans="1:15" ht="8.4499999999999993" customHeight="1" x14ac:dyDescent="0.25">
      <c r="A32"/>
      <c r="B32" s="219"/>
      <c r="C32" s="194"/>
      <c r="D32" s="194"/>
      <c r="E32" s="235"/>
      <c r="F32" s="197"/>
      <c r="G32" s="197"/>
      <c r="H32" s="197"/>
      <c r="I32" s="234"/>
      <c r="J32" s="42"/>
      <c r="K32" s="42"/>
      <c r="L32" s="42"/>
      <c r="M32" s="42"/>
      <c r="N32" s="42"/>
      <c r="O32" s="42"/>
    </row>
    <row r="33" spans="1:103" ht="39" x14ac:dyDescent="0.25">
      <c r="A33"/>
      <c r="B33" s="220"/>
      <c r="C33" s="398"/>
      <c r="D33" s="399"/>
      <c r="E33" s="236" t="s">
        <v>765</v>
      </c>
      <c r="F33" s="187" t="s">
        <v>766</v>
      </c>
      <c r="G33" s="187" t="s">
        <v>772</v>
      </c>
      <c r="H33" s="187" t="s">
        <v>773</v>
      </c>
      <c r="I33" s="237" t="s">
        <v>769</v>
      </c>
      <c r="J33" s="42"/>
      <c r="K33" s="42"/>
      <c r="L33" s="42"/>
      <c r="M33" s="42"/>
      <c r="N33" s="42"/>
      <c r="O33" s="42"/>
    </row>
    <row r="34" spans="1:103" x14ac:dyDescent="0.25">
      <c r="A34"/>
      <c r="B34" s="221"/>
      <c r="C34" s="194"/>
      <c r="D34" s="194"/>
      <c r="E34" s="238" t="s">
        <v>778</v>
      </c>
      <c r="F34" s="193" t="s">
        <v>768</v>
      </c>
      <c r="G34" s="192">
        <v>3</v>
      </c>
      <c r="H34" s="192">
        <v>3</v>
      </c>
      <c r="I34" s="239" t="s">
        <v>764</v>
      </c>
      <c r="J34" s="188" t="s">
        <v>771</v>
      </c>
      <c r="K34" s="42"/>
      <c r="L34" s="42"/>
      <c r="M34" s="42"/>
      <c r="N34" s="42"/>
      <c r="O34" s="42"/>
    </row>
    <row r="35" spans="1:103" x14ac:dyDescent="0.25">
      <c r="A35"/>
      <c r="B35" s="222" t="s">
        <v>789</v>
      </c>
      <c r="C35" s="223"/>
      <c r="D35" s="228"/>
      <c r="E35" s="238" t="s">
        <v>779</v>
      </c>
      <c r="F35" s="193" t="s">
        <v>768</v>
      </c>
      <c r="G35" s="191">
        <v>0</v>
      </c>
      <c r="H35" s="191">
        <v>0</v>
      </c>
      <c r="I35" s="239" t="s">
        <v>764</v>
      </c>
      <c r="J35" s="42"/>
      <c r="K35" s="42"/>
      <c r="L35" s="42"/>
      <c r="M35" s="42"/>
      <c r="N35" s="42"/>
      <c r="O35" s="42"/>
    </row>
    <row r="36" spans="1:103" x14ac:dyDescent="0.25">
      <c r="A36"/>
      <c r="B36" s="222" t="s">
        <v>786</v>
      </c>
      <c r="C36" s="223" t="s">
        <v>755</v>
      </c>
      <c r="D36" s="195"/>
      <c r="E36" s="238" t="s">
        <v>780</v>
      </c>
      <c r="F36" s="193" t="s">
        <v>768</v>
      </c>
      <c r="G36" s="191">
        <v>1E-14</v>
      </c>
      <c r="H36" s="191">
        <v>9.9999999999999994E-12</v>
      </c>
      <c r="I36" s="239" t="s">
        <v>764</v>
      </c>
      <c r="J36" s="42"/>
      <c r="K36" s="42"/>
      <c r="L36" s="42"/>
      <c r="M36" s="42"/>
      <c r="N36" s="42"/>
      <c r="O36" s="42"/>
      <c r="X36" s="65"/>
      <c r="Y36" s="65"/>
      <c r="Z36" s="65"/>
      <c r="AA36" s="65"/>
      <c r="AB36" s="65"/>
      <c r="AC36" s="65"/>
      <c r="AD36" s="65"/>
      <c r="AE36" s="65"/>
      <c r="AF36" s="65"/>
      <c r="AG36" s="65"/>
      <c r="AH36" s="65"/>
      <c r="AI36" s="65"/>
      <c r="AJ36" s="65"/>
      <c r="AK36" s="65"/>
      <c r="AL36" s="65"/>
      <c r="AM36" s="65"/>
      <c r="AN36" s="65"/>
      <c r="AO36" s="65"/>
      <c r="AP36" s="65"/>
      <c r="AQ36" s="65"/>
      <c r="AR36" s="65"/>
      <c r="AS36" s="65"/>
      <c r="AT36" s="65"/>
      <c r="AU36" s="65"/>
      <c r="AV36" s="65"/>
      <c r="AW36" s="65"/>
      <c r="AX36" s="65"/>
      <c r="AY36" s="65"/>
      <c r="AZ36" s="65"/>
      <c r="BA36" s="65"/>
      <c r="BB36" s="65"/>
      <c r="BC36" s="65"/>
      <c r="BD36" s="65"/>
      <c r="BE36" s="65"/>
      <c r="BF36" s="65"/>
      <c r="BG36" s="65"/>
      <c r="BH36" s="65"/>
      <c r="BI36" s="65"/>
      <c r="BJ36" s="65"/>
      <c r="BK36" s="65"/>
      <c r="BL36" s="65"/>
      <c r="BM36" s="65"/>
      <c r="BN36" s="65"/>
      <c r="BO36" s="65"/>
      <c r="BP36" s="65"/>
      <c r="BQ36" s="65"/>
      <c r="BR36" s="65"/>
      <c r="BS36" s="65"/>
      <c r="BT36" s="65"/>
      <c r="BU36" s="65"/>
      <c r="BV36" s="65"/>
      <c r="BW36" s="65"/>
      <c r="BX36" s="65"/>
      <c r="BY36" s="65"/>
      <c r="BZ36" s="65"/>
      <c r="CA36" s="65"/>
      <c r="CB36" s="65"/>
      <c r="CC36" s="65"/>
      <c r="CD36" s="65"/>
      <c r="CE36" s="65"/>
      <c r="CF36" s="65"/>
      <c r="CG36" s="65"/>
      <c r="CH36" s="65"/>
      <c r="CI36" s="65"/>
      <c r="CJ36" s="65"/>
      <c r="CK36" s="65"/>
      <c r="CL36" s="65"/>
      <c r="CM36" s="65"/>
      <c r="CN36" s="65"/>
      <c r="CO36" s="65"/>
      <c r="CP36" s="65"/>
      <c r="CQ36" s="65"/>
      <c r="CR36" s="65"/>
      <c r="CS36" s="65"/>
      <c r="CT36" s="65"/>
      <c r="CU36" s="65"/>
      <c r="CV36" s="65"/>
      <c r="CW36" s="65"/>
      <c r="CX36" s="65"/>
      <c r="CY36" s="65"/>
    </row>
    <row r="37" spans="1:103" x14ac:dyDescent="0.25">
      <c r="A37"/>
      <c r="B37" s="222" t="s">
        <v>787</v>
      </c>
      <c r="C37" s="223"/>
      <c r="D37" s="195"/>
      <c r="E37" s="238" t="s">
        <v>781</v>
      </c>
      <c r="F37" s="193" t="s">
        <v>768</v>
      </c>
      <c r="G37" s="191">
        <v>0</v>
      </c>
      <c r="H37" s="191">
        <v>0</v>
      </c>
      <c r="I37" s="239" t="s">
        <v>764</v>
      </c>
      <c r="J37" s="42"/>
      <c r="K37" s="42"/>
      <c r="L37" s="42"/>
      <c r="M37" s="42"/>
      <c r="N37" s="42"/>
      <c r="O37" s="42"/>
      <c r="X37" s="65"/>
      <c r="Y37" s="65"/>
      <c r="Z37" s="65"/>
      <c r="AA37" s="65"/>
      <c r="AB37" s="65"/>
      <c r="AC37" s="65"/>
      <c r="AD37" s="65"/>
      <c r="AE37" s="65"/>
      <c r="AF37" s="65"/>
      <c r="AG37" s="65"/>
      <c r="AH37" s="65"/>
      <c r="AI37" s="65"/>
      <c r="AJ37" s="65"/>
      <c r="AK37" s="65"/>
      <c r="AL37" s="65"/>
      <c r="AM37" s="65"/>
      <c r="AN37" s="65"/>
      <c r="AO37" s="65"/>
      <c r="AP37" s="65"/>
      <c r="AQ37" s="65"/>
      <c r="AR37" s="65"/>
      <c r="AS37" s="65"/>
      <c r="AT37" s="65"/>
      <c r="AU37" s="65"/>
      <c r="AV37" s="65"/>
      <c r="AW37" s="65"/>
      <c r="AX37" s="65"/>
      <c r="AY37" s="65"/>
      <c r="AZ37" s="65"/>
      <c r="BA37" s="65"/>
      <c r="BB37" s="65"/>
      <c r="BC37" s="65"/>
      <c r="BD37" s="65"/>
      <c r="BE37" s="65"/>
      <c r="BF37" s="65"/>
      <c r="BG37" s="65"/>
      <c r="BH37" s="65"/>
      <c r="BI37" s="65"/>
      <c r="BJ37" s="65"/>
      <c r="BK37" s="65"/>
      <c r="BL37" s="65"/>
      <c r="BM37" s="65"/>
      <c r="BN37" s="65"/>
      <c r="BO37" s="65"/>
      <c r="BP37" s="65"/>
      <c r="BQ37" s="65"/>
      <c r="BR37" s="65"/>
      <c r="BS37" s="65"/>
      <c r="BT37" s="65"/>
      <c r="BU37" s="65"/>
      <c r="BV37" s="65"/>
      <c r="BW37" s="65"/>
      <c r="BX37" s="65"/>
      <c r="BY37" s="65"/>
      <c r="BZ37" s="65"/>
      <c r="CA37" s="65"/>
      <c r="CB37" s="65"/>
      <c r="CC37" s="65"/>
      <c r="CD37" s="65"/>
      <c r="CE37" s="65"/>
      <c r="CF37" s="65"/>
      <c r="CG37" s="65"/>
      <c r="CH37" s="65"/>
      <c r="CI37" s="65"/>
      <c r="CJ37" s="65"/>
      <c r="CK37" s="65"/>
      <c r="CL37" s="65"/>
      <c r="CM37" s="65"/>
      <c r="CN37" s="65"/>
      <c r="CO37" s="65"/>
      <c r="CP37" s="65"/>
      <c r="CQ37" s="65"/>
      <c r="CR37" s="65"/>
      <c r="CS37" s="65"/>
      <c r="CT37" s="65"/>
      <c r="CU37" s="65"/>
      <c r="CV37" s="65"/>
      <c r="CW37" s="65"/>
      <c r="CX37" s="65"/>
      <c r="CY37" s="65"/>
    </row>
    <row r="38" spans="1:103" x14ac:dyDescent="0.25">
      <c r="A38"/>
      <c r="B38" s="222" t="s">
        <v>788</v>
      </c>
      <c r="C38" s="223"/>
      <c r="D38" s="195"/>
      <c r="E38" s="238" t="s">
        <v>782</v>
      </c>
      <c r="F38" s="193" t="s">
        <v>768</v>
      </c>
      <c r="G38" s="191">
        <v>0</v>
      </c>
      <c r="H38" s="191">
        <v>0</v>
      </c>
      <c r="I38" s="239" t="s">
        <v>764</v>
      </c>
      <c r="J38" s="42"/>
      <c r="K38" s="42"/>
      <c r="L38" s="42"/>
      <c r="M38" s="42"/>
      <c r="N38" s="42"/>
      <c r="O38" s="42"/>
    </row>
    <row r="39" spans="1:103" x14ac:dyDescent="0.25">
      <c r="A39"/>
      <c r="B39" s="222" t="s">
        <v>790</v>
      </c>
      <c r="C39" s="224"/>
      <c r="D39" s="229"/>
      <c r="E39" s="238" t="s">
        <v>783</v>
      </c>
      <c r="F39" s="193" t="s">
        <v>768</v>
      </c>
      <c r="G39" s="191">
        <v>0</v>
      </c>
      <c r="H39" s="191">
        <v>0</v>
      </c>
      <c r="I39" s="239" t="s">
        <v>764</v>
      </c>
      <c r="J39" s="42"/>
      <c r="K39" s="42"/>
      <c r="L39" s="42"/>
      <c r="M39" s="43"/>
      <c r="N39" s="42"/>
      <c r="O39" s="42"/>
      <c r="X39" s="148"/>
      <c r="Y39" s="148"/>
      <c r="Z39" s="148"/>
      <c r="AA39" s="148"/>
      <c r="AB39" s="148"/>
    </row>
    <row r="40" spans="1:103" x14ac:dyDescent="0.25">
      <c r="A40"/>
      <c r="B40" s="219"/>
      <c r="C40" s="345"/>
      <c r="D40" s="194"/>
      <c r="E40" s="238" t="s">
        <v>784</v>
      </c>
      <c r="F40" s="193" t="s">
        <v>768</v>
      </c>
      <c r="G40" s="191">
        <v>0</v>
      </c>
      <c r="H40" s="191">
        <v>0</v>
      </c>
      <c r="I40" s="239" t="s">
        <v>764</v>
      </c>
      <c r="J40" s="42"/>
      <c r="K40" s="42"/>
      <c r="L40" s="42"/>
      <c r="M40" s="42"/>
      <c r="N40" s="42"/>
      <c r="O40" s="42"/>
      <c r="Q40" t="s">
        <v>687</v>
      </c>
    </row>
    <row r="41" spans="1:103" x14ac:dyDescent="0.25">
      <c r="B41" s="225"/>
      <c r="C41" s="194"/>
      <c r="D41" s="194"/>
      <c r="E41" s="238" t="s">
        <v>785</v>
      </c>
      <c r="F41" s="193" t="s">
        <v>768</v>
      </c>
      <c r="G41" s="191">
        <v>0</v>
      </c>
      <c r="H41" s="191">
        <v>0</v>
      </c>
      <c r="I41" s="239" t="s">
        <v>764</v>
      </c>
      <c r="J41" s="189" t="s">
        <v>776</v>
      </c>
      <c r="K41" s="42"/>
      <c r="L41" s="42"/>
      <c r="M41" s="42"/>
      <c r="N41" s="42"/>
      <c r="O41" s="42"/>
    </row>
    <row r="42" spans="1:103" ht="13.9" customHeight="1" x14ac:dyDescent="0.25">
      <c r="B42" s="219"/>
      <c r="C42" s="194"/>
      <c r="D42" s="194"/>
      <c r="E42" s="240"/>
      <c r="F42" s="197"/>
      <c r="G42" s="197"/>
      <c r="H42" s="197"/>
      <c r="I42" s="234"/>
      <c r="J42" s="42"/>
      <c r="K42" s="42"/>
      <c r="L42" s="42"/>
      <c r="M42" s="42"/>
      <c r="N42" s="42"/>
      <c r="O42" s="42"/>
    </row>
    <row r="43" spans="1:103" x14ac:dyDescent="0.25">
      <c r="B43" s="221"/>
      <c r="C43" s="196"/>
      <c r="D43" s="196"/>
      <c r="E43" s="235"/>
      <c r="F43" s="198"/>
      <c r="G43" s="198"/>
      <c r="H43" s="199"/>
      <c r="I43" s="241"/>
      <c r="M43" s="42"/>
    </row>
    <row r="44" spans="1:103" ht="12.6" customHeight="1" thickBot="1" x14ac:dyDescent="0.3">
      <c r="B44" s="226"/>
      <c r="C44" s="227"/>
      <c r="D44" s="227"/>
      <c r="E44" s="242"/>
      <c r="F44" s="243"/>
      <c r="G44" s="243"/>
      <c r="H44" s="244"/>
      <c r="I44" s="245"/>
      <c r="M44"/>
    </row>
    <row r="45" spans="1:103" ht="15.75" hidden="1" thickTop="1" x14ac:dyDescent="0.25">
      <c r="M45"/>
    </row>
    <row r="46" spans="1:103" ht="15.75" thickTop="1" x14ac:dyDescent="0.25">
      <c r="A46"/>
      <c r="H46"/>
      <c r="J46" s="62"/>
      <c r="K46"/>
      <c r="M46"/>
    </row>
    <row r="47" spans="1:103" x14ac:dyDescent="0.25">
      <c r="H47" s="451" t="s">
        <v>890</v>
      </c>
      <c r="M47"/>
    </row>
    <row r="48" spans="1:103" x14ac:dyDescent="0.25">
      <c r="A48"/>
      <c r="H48"/>
      <c r="K48"/>
      <c r="M48"/>
    </row>
    <row r="49" spans="1:13" x14ac:dyDescent="0.25">
      <c r="A49"/>
      <c r="H49"/>
      <c r="K49"/>
      <c r="M49"/>
    </row>
    <row r="50" spans="1:13" x14ac:dyDescent="0.25">
      <c r="H50"/>
      <c r="M50"/>
    </row>
    <row r="51" spans="1:13" x14ac:dyDescent="0.25">
      <c r="M51"/>
    </row>
  </sheetData>
  <sheetProtection selectLockedCells="1" selectUnlockedCells="1"/>
  <dataValidations disablePrompts="1" count="3">
    <dataValidation type="list" allowBlank="1" showInputMessage="1" showErrorMessage="1" sqref="F34:F41">
      <formula1>ScaleMode</formula1>
    </dataValidation>
    <dataValidation type="list" allowBlank="1" showInputMessage="1" showErrorMessage="1" sqref="I34:I41">
      <formula1>Bypass</formula1>
    </dataValidation>
    <dataValidation type="list" allowBlank="1" showInputMessage="1" showErrorMessage="1" sqref="C36">
      <formula1>PressureUnit</formula1>
    </dataValidation>
  </dataValidations>
  <hyperlinks>
    <hyperlink ref="H47" r:id="rId1" tooltip="Open the pdf-file &quot;PrismaPro_Io-Interface&quot;"/>
  </hyperlinks>
  <pageMargins left="0.23622047244094491" right="0" top="0.86614173228346458" bottom="0.6692913385826772" header="0.31496062992125984" footer="0.31496062992125984"/>
  <pageSetup paperSize="9" orientation="portrait" r:id="rId2"/>
  <headerFooter>
    <oddHeader>&amp;LAPI-Reference "PrismaPro"
&amp;KC00000Use at your own risk&amp;C&amp;KC00000&amp;G&amp;RVersion: 2018-03-Beta</oddHeader>
    <oddFooter>&amp;LBU R+D EM&amp;Rp. &amp;P/&amp;N</oddFooter>
  </headerFooter>
  <drawing r:id="rId3"/>
  <legacyDrawing r:id="rId4"/>
  <legacyDrawingHF r:id="rId5"/>
  <controls>
    <mc:AlternateContent xmlns:mc="http://schemas.openxmlformats.org/markup-compatibility/2006">
      <mc:Choice Requires="x14">
        <control shapeId="66645" r:id="rId6" name="cmdSetUnit">
          <controlPr defaultSize="0" autoFill="0" autoLine="0" r:id="rId7">
            <anchor moveWithCells="1">
              <from>
                <xdr:col>3</xdr:col>
                <xdr:colOff>114300</xdr:colOff>
                <xdr:row>35</xdr:row>
                <xdr:rowOff>19050</xdr:rowOff>
              </from>
              <to>
                <xdr:col>3</xdr:col>
                <xdr:colOff>695325</xdr:colOff>
                <xdr:row>36</xdr:row>
                <xdr:rowOff>47625</xdr:rowOff>
              </to>
            </anchor>
          </controlPr>
        </control>
      </mc:Choice>
      <mc:Fallback>
        <control shapeId="66645" r:id="rId6" name="cmdSetUnit"/>
      </mc:Fallback>
    </mc:AlternateContent>
    <mc:AlternateContent xmlns:mc="http://schemas.openxmlformats.org/markup-compatibility/2006">
      <mc:Choice Requires="x14">
        <control shapeId="66644" r:id="rId8" name="cmdDegass">
          <controlPr defaultSize="0" autoFill="0" autoLine="0" r:id="rId9">
            <anchor moveWithCells="1">
              <from>
                <xdr:col>3</xdr:col>
                <xdr:colOff>114300</xdr:colOff>
                <xdr:row>37</xdr:row>
                <xdr:rowOff>171450</xdr:rowOff>
              </from>
              <to>
                <xdr:col>3</xdr:col>
                <xdr:colOff>695325</xdr:colOff>
                <xdr:row>39</xdr:row>
                <xdr:rowOff>0</xdr:rowOff>
              </to>
            </anchor>
          </controlPr>
        </control>
      </mc:Choice>
      <mc:Fallback>
        <control shapeId="66644" r:id="rId8" name="cmdDegass"/>
      </mc:Fallback>
    </mc:AlternateContent>
    <mc:AlternateContent xmlns:mc="http://schemas.openxmlformats.org/markup-compatibility/2006">
      <mc:Choice Requires="x14">
        <control shapeId="66640" r:id="rId10" name="cmdGaugeControl">
          <controlPr defaultSize="0" disabled="1" autoLine="0" r:id="rId11">
            <anchor moveWithCells="1">
              <from>
                <xdr:col>1</xdr:col>
                <xdr:colOff>19050</xdr:colOff>
                <xdr:row>32</xdr:row>
                <xdr:rowOff>57150</xdr:rowOff>
              </from>
              <to>
                <xdr:col>2</xdr:col>
                <xdr:colOff>0</xdr:colOff>
                <xdr:row>32</xdr:row>
                <xdr:rowOff>352425</xdr:rowOff>
              </to>
            </anchor>
          </controlPr>
        </control>
      </mc:Choice>
      <mc:Fallback>
        <control shapeId="66640" r:id="rId10" name="cmdGaugeControl"/>
      </mc:Fallback>
    </mc:AlternateContent>
    <mc:AlternateContent xmlns:mc="http://schemas.openxmlformats.org/markup-compatibility/2006">
      <mc:Choice Requires="x14">
        <control shapeId="66609" r:id="rId12" name="cmdDigOut_11">
          <controlPr defaultSize="0" disabled="1" autoLine="0" r:id="rId13">
            <anchor moveWithCells="1">
              <from>
                <xdr:col>6</xdr:col>
                <xdr:colOff>285750</xdr:colOff>
                <xdr:row>17</xdr:row>
                <xdr:rowOff>133350</xdr:rowOff>
              </from>
              <to>
                <xdr:col>6</xdr:col>
                <xdr:colOff>838200</xdr:colOff>
                <xdr:row>19</xdr:row>
                <xdr:rowOff>76200</xdr:rowOff>
              </to>
            </anchor>
          </controlPr>
        </control>
      </mc:Choice>
      <mc:Fallback>
        <control shapeId="66609" r:id="rId12" name="cmdDigOut_11"/>
      </mc:Fallback>
    </mc:AlternateContent>
    <mc:AlternateContent xmlns:mc="http://schemas.openxmlformats.org/markup-compatibility/2006">
      <mc:Choice Requires="x14">
        <control shapeId="66608" r:id="rId14" name="cmdDigOut_10">
          <controlPr defaultSize="0" disabled="1" autoLine="0" r:id="rId15">
            <anchor moveWithCells="1">
              <from>
                <xdr:col>5</xdr:col>
                <xdr:colOff>733425</xdr:colOff>
                <xdr:row>17</xdr:row>
                <xdr:rowOff>133350</xdr:rowOff>
              </from>
              <to>
                <xdr:col>6</xdr:col>
                <xdr:colOff>314325</xdr:colOff>
                <xdr:row>19</xdr:row>
                <xdr:rowOff>76200</xdr:rowOff>
              </to>
            </anchor>
          </controlPr>
        </control>
      </mc:Choice>
      <mc:Fallback>
        <control shapeId="66608" r:id="rId14" name="cmdDigOut_10"/>
      </mc:Fallback>
    </mc:AlternateContent>
    <mc:AlternateContent xmlns:mc="http://schemas.openxmlformats.org/markup-compatibility/2006">
      <mc:Choice Requires="x14">
        <control shapeId="66607" r:id="rId16" name="cmdDigOut_9">
          <controlPr defaultSize="0" disabled="1" autoLine="0" r:id="rId17">
            <anchor moveWithCells="1">
              <from>
                <xdr:col>5</xdr:col>
                <xdr:colOff>209550</xdr:colOff>
                <xdr:row>17</xdr:row>
                <xdr:rowOff>133350</xdr:rowOff>
              </from>
              <to>
                <xdr:col>5</xdr:col>
                <xdr:colOff>762000</xdr:colOff>
                <xdr:row>19</xdr:row>
                <xdr:rowOff>76200</xdr:rowOff>
              </to>
            </anchor>
          </controlPr>
        </control>
      </mc:Choice>
      <mc:Fallback>
        <control shapeId="66607" r:id="rId16" name="cmdDigOut_9"/>
      </mc:Fallback>
    </mc:AlternateContent>
    <mc:AlternateContent xmlns:mc="http://schemas.openxmlformats.org/markup-compatibility/2006">
      <mc:Choice Requires="x14">
        <control shapeId="66606" r:id="rId18" name="cmdDigOut_8">
          <controlPr defaultSize="0" disabled="1" autoLine="0" r:id="rId19">
            <anchor moveWithCells="1">
              <from>
                <xdr:col>4</xdr:col>
                <xdr:colOff>571500</xdr:colOff>
                <xdr:row>17</xdr:row>
                <xdr:rowOff>133350</xdr:rowOff>
              </from>
              <to>
                <xdr:col>5</xdr:col>
                <xdr:colOff>276225</xdr:colOff>
                <xdr:row>19</xdr:row>
                <xdr:rowOff>76200</xdr:rowOff>
              </to>
            </anchor>
          </controlPr>
        </control>
      </mc:Choice>
      <mc:Fallback>
        <control shapeId="66606" r:id="rId18" name="cmdDigOut_8"/>
      </mc:Fallback>
    </mc:AlternateContent>
    <mc:AlternateContent xmlns:mc="http://schemas.openxmlformats.org/markup-compatibility/2006">
      <mc:Choice Requires="x14">
        <control shapeId="66605" r:id="rId20" name="cmdDigOut_7">
          <controlPr defaultSize="0" disabled="1" autoLine="0" r:id="rId21">
            <anchor moveWithCells="1">
              <from>
                <xdr:col>4</xdr:col>
                <xdr:colOff>19050</xdr:colOff>
                <xdr:row>17</xdr:row>
                <xdr:rowOff>133350</xdr:rowOff>
              </from>
              <to>
                <xdr:col>4</xdr:col>
                <xdr:colOff>571500</xdr:colOff>
                <xdr:row>19</xdr:row>
                <xdr:rowOff>76200</xdr:rowOff>
              </to>
            </anchor>
          </controlPr>
        </control>
      </mc:Choice>
      <mc:Fallback>
        <control shapeId="66605" r:id="rId20" name="cmdDigOut_7"/>
      </mc:Fallback>
    </mc:AlternateContent>
    <mc:AlternateContent xmlns:mc="http://schemas.openxmlformats.org/markup-compatibility/2006">
      <mc:Choice Requires="x14">
        <control shapeId="66580" r:id="rId22" name="cmdEmission">
          <controlPr defaultSize="0" disabled="1" autoLine="0" r:id="rId23">
            <anchor moveWithCells="1">
              <from>
                <xdr:col>1</xdr:col>
                <xdr:colOff>95250</xdr:colOff>
                <xdr:row>4</xdr:row>
                <xdr:rowOff>57150</xdr:rowOff>
              </from>
              <to>
                <xdr:col>2</xdr:col>
                <xdr:colOff>285750</xdr:colOff>
                <xdr:row>5</xdr:row>
                <xdr:rowOff>142875</xdr:rowOff>
              </to>
            </anchor>
          </controlPr>
        </control>
      </mc:Choice>
      <mc:Fallback>
        <control shapeId="66580" r:id="rId22" name="cmdEmission"/>
      </mc:Fallback>
    </mc:AlternateContent>
    <mc:AlternateContent xmlns:mc="http://schemas.openxmlformats.org/markup-compatibility/2006">
      <mc:Choice Requires="x14">
        <control shapeId="66581" r:id="rId24" name="cmdMultiplier">
          <controlPr defaultSize="0" disabled="1" autoLine="0" r:id="rId25">
            <anchor moveWithCells="1">
              <from>
                <xdr:col>2</xdr:col>
                <xdr:colOff>333375</xdr:colOff>
                <xdr:row>4</xdr:row>
                <xdr:rowOff>57150</xdr:rowOff>
              </from>
              <to>
                <xdr:col>3</xdr:col>
                <xdr:colOff>485775</xdr:colOff>
                <xdr:row>5</xdr:row>
                <xdr:rowOff>142875</xdr:rowOff>
              </to>
            </anchor>
          </controlPr>
        </control>
      </mc:Choice>
      <mc:Fallback>
        <control shapeId="66581" r:id="rId24" name="cmdMultiplier"/>
      </mc:Fallback>
    </mc:AlternateContent>
    <mc:AlternateContent xmlns:mc="http://schemas.openxmlformats.org/markup-compatibility/2006">
      <mc:Choice Requires="x14">
        <control shapeId="66582" r:id="rId26" name="cmdScanStart">
          <controlPr defaultSize="0" disabled="1" autoLine="0" r:id="rId27">
            <anchor moveWithCells="1">
              <from>
                <xdr:col>4</xdr:col>
                <xdr:colOff>0</xdr:colOff>
                <xdr:row>4</xdr:row>
                <xdr:rowOff>57150</xdr:rowOff>
              </from>
              <to>
                <xdr:col>4</xdr:col>
                <xdr:colOff>800100</xdr:colOff>
                <xdr:row>5</xdr:row>
                <xdr:rowOff>142875</xdr:rowOff>
              </to>
            </anchor>
          </controlPr>
        </control>
      </mc:Choice>
      <mc:Fallback>
        <control shapeId="66582" r:id="rId26" name="cmdScanStart"/>
      </mc:Fallback>
    </mc:AlternateContent>
    <mc:AlternateContent xmlns:mc="http://schemas.openxmlformats.org/markup-compatibility/2006">
      <mc:Choice Requires="x14">
        <control shapeId="66583" r:id="rId28" name="cmdDigOut_0">
          <controlPr defaultSize="0" disabled="1" autoLine="0" r:id="rId29">
            <anchor moveWithCells="1">
              <from>
                <xdr:col>1</xdr:col>
                <xdr:colOff>19050</xdr:colOff>
                <xdr:row>14</xdr:row>
                <xdr:rowOff>57150</xdr:rowOff>
              </from>
              <to>
                <xdr:col>1</xdr:col>
                <xdr:colOff>571500</xdr:colOff>
                <xdr:row>17</xdr:row>
                <xdr:rowOff>19050</xdr:rowOff>
              </to>
            </anchor>
          </controlPr>
        </control>
      </mc:Choice>
      <mc:Fallback>
        <control shapeId="66583" r:id="rId28" name="cmdDigOut_0"/>
      </mc:Fallback>
    </mc:AlternateContent>
    <mc:AlternateContent xmlns:mc="http://schemas.openxmlformats.org/markup-compatibility/2006">
      <mc:Choice Requires="x14">
        <control shapeId="66584" r:id="rId30" name="cmdDigOut_2">
          <controlPr defaultSize="0" disabled="1" autoLine="0" r:id="rId31">
            <anchor moveWithCells="1">
              <from>
                <xdr:col>4</xdr:col>
                <xdr:colOff>19050</xdr:colOff>
                <xdr:row>14</xdr:row>
                <xdr:rowOff>57150</xdr:rowOff>
              </from>
              <to>
                <xdr:col>4</xdr:col>
                <xdr:colOff>571500</xdr:colOff>
                <xdr:row>17</xdr:row>
                <xdr:rowOff>19050</xdr:rowOff>
              </to>
            </anchor>
          </controlPr>
        </control>
      </mc:Choice>
      <mc:Fallback>
        <control shapeId="66584" r:id="rId30" name="cmdDigOut_2"/>
      </mc:Fallback>
    </mc:AlternateContent>
    <mc:AlternateContent xmlns:mc="http://schemas.openxmlformats.org/markup-compatibility/2006">
      <mc:Choice Requires="x14">
        <control shapeId="66585" r:id="rId32" name="cmdDigIn_0">
          <controlPr defaultSize="0" disabled="1" autoLine="0" r:id="rId33">
            <anchor moveWithCells="1">
              <from>
                <xdr:col>1</xdr:col>
                <xdr:colOff>19050</xdr:colOff>
                <xdr:row>11</xdr:row>
                <xdr:rowOff>28575</xdr:rowOff>
              </from>
              <to>
                <xdr:col>1</xdr:col>
                <xdr:colOff>495300</xdr:colOff>
                <xdr:row>12</xdr:row>
                <xdr:rowOff>161925</xdr:rowOff>
              </to>
            </anchor>
          </controlPr>
        </control>
      </mc:Choice>
      <mc:Fallback>
        <control shapeId="66585" r:id="rId32" name="cmdDigIn_0"/>
      </mc:Fallback>
    </mc:AlternateContent>
    <mc:AlternateContent xmlns:mc="http://schemas.openxmlformats.org/markup-compatibility/2006">
      <mc:Choice Requires="x14">
        <control shapeId="66586" r:id="rId34" name="cmdDigIn_1">
          <controlPr defaultSize="0" disabled="1" autoLine="0" r:id="rId35">
            <anchor moveWithCells="1">
              <from>
                <xdr:col>1</xdr:col>
                <xdr:colOff>552450</xdr:colOff>
                <xdr:row>11</xdr:row>
                <xdr:rowOff>28575</xdr:rowOff>
              </from>
              <to>
                <xdr:col>2</xdr:col>
                <xdr:colOff>76200</xdr:colOff>
                <xdr:row>12</xdr:row>
                <xdr:rowOff>161925</xdr:rowOff>
              </to>
            </anchor>
          </controlPr>
        </control>
      </mc:Choice>
      <mc:Fallback>
        <control shapeId="66586" r:id="rId34" name="cmdDigIn_1"/>
      </mc:Fallback>
    </mc:AlternateContent>
    <mc:AlternateContent xmlns:mc="http://schemas.openxmlformats.org/markup-compatibility/2006">
      <mc:Choice Requires="x14">
        <control shapeId="66589" r:id="rId36" name="cmdDigOut_3">
          <controlPr defaultSize="0" disabled="1" autoLine="0" r:id="rId37">
            <anchor moveWithCells="1">
              <from>
                <xdr:col>4</xdr:col>
                <xdr:colOff>552450</xdr:colOff>
                <xdr:row>14</xdr:row>
                <xdr:rowOff>57150</xdr:rowOff>
              </from>
              <to>
                <xdr:col>5</xdr:col>
                <xdr:colOff>257175</xdr:colOff>
                <xdr:row>17</xdr:row>
                <xdr:rowOff>19050</xdr:rowOff>
              </to>
            </anchor>
          </controlPr>
        </control>
      </mc:Choice>
      <mc:Fallback>
        <control shapeId="66589" r:id="rId36" name="cmdDigOut_3"/>
      </mc:Fallback>
    </mc:AlternateContent>
    <mc:AlternateContent xmlns:mc="http://schemas.openxmlformats.org/markup-compatibility/2006">
      <mc:Choice Requires="x14">
        <control shapeId="66590" r:id="rId38" name="cmdDigIn_13">
          <controlPr defaultSize="0" disabled="1" autoLine="0" r:id="rId39">
            <anchor moveWithCells="1">
              <from>
                <xdr:col>4</xdr:col>
                <xdr:colOff>19050</xdr:colOff>
                <xdr:row>11</xdr:row>
                <xdr:rowOff>28575</xdr:rowOff>
              </from>
              <to>
                <xdr:col>4</xdr:col>
                <xdr:colOff>495300</xdr:colOff>
                <xdr:row>12</xdr:row>
                <xdr:rowOff>161925</xdr:rowOff>
              </to>
            </anchor>
          </controlPr>
        </control>
      </mc:Choice>
      <mc:Fallback>
        <control shapeId="66590" r:id="rId38" name="cmdDigIn_13"/>
      </mc:Fallback>
    </mc:AlternateContent>
    <mc:AlternateContent xmlns:mc="http://schemas.openxmlformats.org/markup-compatibility/2006">
      <mc:Choice Requires="x14">
        <control shapeId="66591" r:id="rId40" name="cmdDigIn_14">
          <controlPr defaultSize="0" disabled="1" autoLine="0" r:id="rId41">
            <anchor moveWithCells="1">
              <from>
                <xdr:col>4</xdr:col>
                <xdr:colOff>552450</xdr:colOff>
                <xdr:row>11</xdr:row>
                <xdr:rowOff>28575</xdr:rowOff>
              </from>
              <to>
                <xdr:col>5</xdr:col>
                <xdr:colOff>180975</xdr:colOff>
                <xdr:row>12</xdr:row>
                <xdr:rowOff>161925</xdr:rowOff>
              </to>
            </anchor>
          </controlPr>
        </control>
      </mc:Choice>
      <mc:Fallback>
        <control shapeId="66591" r:id="rId40" name="cmdDigIn_14"/>
      </mc:Fallback>
    </mc:AlternateContent>
    <mc:AlternateContent xmlns:mc="http://schemas.openxmlformats.org/markup-compatibility/2006">
      <mc:Choice Requires="x14">
        <control shapeId="66593" r:id="rId42" name="cmdDigOut_4">
          <controlPr defaultSize="0" disabled="1" autoLine="0" r:id="rId43">
            <anchor moveWithCells="1">
              <from>
                <xdr:col>5</xdr:col>
                <xdr:colOff>209550</xdr:colOff>
                <xdr:row>14</xdr:row>
                <xdr:rowOff>57150</xdr:rowOff>
              </from>
              <to>
                <xdr:col>5</xdr:col>
                <xdr:colOff>762000</xdr:colOff>
                <xdr:row>17</xdr:row>
                <xdr:rowOff>19050</xdr:rowOff>
              </to>
            </anchor>
          </controlPr>
        </control>
      </mc:Choice>
      <mc:Fallback>
        <control shapeId="66593" r:id="rId42" name="cmdDigOut_4"/>
      </mc:Fallback>
    </mc:AlternateContent>
    <mc:AlternateContent xmlns:mc="http://schemas.openxmlformats.org/markup-compatibility/2006">
      <mc:Choice Requires="x14">
        <control shapeId="66594" r:id="rId44" name="cmdDigOut_5">
          <controlPr defaultSize="0" disabled="1" autoLine="0" r:id="rId45">
            <anchor moveWithCells="1">
              <from>
                <xdr:col>5</xdr:col>
                <xdr:colOff>733425</xdr:colOff>
                <xdr:row>14</xdr:row>
                <xdr:rowOff>57150</xdr:rowOff>
              </from>
              <to>
                <xdr:col>6</xdr:col>
                <xdr:colOff>314325</xdr:colOff>
                <xdr:row>17</xdr:row>
                <xdr:rowOff>19050</xdr:rowOff>
              </to>
            </anchor>
          </controlPr>
        </control>
      </mc:Choice>
      <mc:Fallback>
        <control shapeId="66594" r:id="rId44" name="cmdDigOut_5"/>
      </mc:Fallback>
    </mc:AlternateContent>
    <mc:AlternateContent xmlns:mc="http://schemas.openxmlformats.org/markup-compatibility/2006">
      <mc:Choice Requires="x14">
        <control shapeId="66595" r:id="rId46" name="cmdDigOut_6">
          <controlPr defaultSize="0" disabled="1" autoLine="0" r:id="rId47">
            <anchor moveWithCells="1">
              <from>
                <xdr:col>6</xdr:col>
                <xdr:colOff>285750</xdr:colOff>
                <xdr:row>14</xdr:row>
                <xdr:rowOff>57150</xdr:rowOff>
              </from>
              <to>
                <xdr:col>6</xdr:col>
                <xdr:colOff>838200</xdr:colOff>
                <xdr:row>17</xdr:row>
                <xdr:rowOff>19050</xdr:rowOff>
              </to>
            </anchor>
          </controlPr>
        </control>
      </mc:Choice>
      <mc:Fallback>
        <control shapeId="66595" r:id="rId46" name="cmdDigOut_6"/>
      </mc:Fallback>
    </mc:AlternateContent>
    <mc:AlternateContent xmlns:mc="http://schemas.openxmlformats.org/markup-compatibility/2006">
      <mc:Choice Requires="x14">
        <control shapeId="66602" r:id="rId48" name="cmdDigIn_15">
          <controlPr defaultSize="0" disabled="1" autoLine="0" r:id="rId49">
            <anchor moveWithCells="1">
              <from>
                <xdr:col>5</xdr:col>
                <xdr:colOff>209550</xdr:colOff>
                <xdr:row>11</xdr:row>
                <xdr:rowOff>28575</xdr:rowOff>
              </from>
              <to>
                <xdr:col>5</xdr:col>
                <xdr:colOff>685800</xdr:colOff>
                <xdr:row>12</xdr:row>
                <xdr:rowOff>161925</xdr:rowOff>
              </to>
            </anchor>
          </controlPr>
        </control>
      </mc:Choice>
      <mc:Fallback>
        <control shapeId="66602" r:id="rId48" name="cmdDigIn_15"/>
      </mc:Fallback>
    </mc:AlternateContent>
    <mc:AlternateContent xmlns:mc="http://schemas.openxmlformats.org/markup-compatibility/2006">
      <mc:Choice Requires="x14">
        <control shapeId="66603" r:id="rId50" name="cmdDigIn_16">
          <controlPr defaultSize="0" disabled="1" autoLine="0" r:id="rId51">
            <anchor moveWithCells="1">
              <from>
                <xdr:col>5</xdr:col>
                <xdr:colOff>742950</xdr:colOff>
                <xdr:row>11</xdr:row>
                <xdr:rowOff>28575</xdr:rowOff>
              </from>
              <to>
                <xdr:col>6</xdr:col>
                <xdr:colOff>247650</xdr:colOff>
                <xdr:row>12</xdr:row>
                <xdr:rowOff>161925</xdr:rowOff>
              </to>
            </anchor>
          </controlPr>
        </control>
      </mc:Choice>
      <mc:Fallback>
        <control shapeId="66603" r:id="rId50" name="cmdDigIn_16"/>
      </mc:Fallback>
    </mc:AlternateContent>
    <mc:AlternateContent xmlns:mc="http://schemas.openxmlformats.org/markup-compatibility/2006">
      <mc:Choice Requires="x14">
        <control shapeId="66604" r:id="rId52" name="cmdDigIn_17">
          <controlPr defaultSize="0" disabled="1" autoLine="0" r:id="rId53">
            <anchor moveWithCells="1">
              <from>
                <xdr:col>6</xdr:col>
                <xdr:colOff>276225</xdr:colOff>
                <xdr:row>11</xdr:row>
                <xdr:rowOff>28575</xdr:rowOff>
              </from>
              <to>
                <xdr:col>6</xdr:col>
                <xdr:colOff>752475</xdr:colOff>
                <xdr:row>12</xdr:row>
                <xdr:rowOff>161925</xdr:rowOff>
              </to>
            </anchor>
          </controlPr>
        </control>
      </mc:Choice>
      <mc:Fallback>
        <control shapeId="66604" r:id="rId52" name="cmdDigIn_17"/>
      </mc:Fallback>
    </mc:AlternateContent>
    <mc:AlternateContent xmlns:mc="http://schemas.openxmlformats.org/markup-compatibility/2006">
      <mc:Choice Requires="x14">
        <control shapeId="66622" r:id="rId54" name="cmdSaveAOConfig">
          <controlPr defaultSize="0" autoLine="0" r:id="rId55">
            <anchor moveWithCells="1">
              <from>
                <xdr:col>6</xdr:col>
                <xdr:colOff>742950</xdr:colOff>
                <xdr:row>41</xdr:row>
                <xdr:rowOff>114300</xdr:rowOff>
              </from>
              <to>
                <xdr:col>8</xdr:col>
                <xdr:colOff>400050</xdr:colOff>
                <xdr:row>43</xdr:row>
                <xdr:rowOff>95250</xdr:rowOff>
              </to>
            </anchor>
          </controlPr>
        </control>
      </mc:Choice>
      <mc:Fallback>
        <control shapeId="66622" r:id="rId54" name="cmdSaveAOConfig"/>
      </mc:Fallback>
    </mc:AlternateContent>
    <mc:AlternateContent xmlns:mc="http://schemas.openxmlformats.org/markup-compatibility/2006">
      <mc:Choice Requires="x14">
        <control shapeId="66623" r:id="rId56" name="cmdReadAOConfig">
          <controlPr defaultSize="0" autoLine="0" r:id="rId57">
            <anchor moveWithCells="1">
              <from>
                <xdr:col>4</xdr:col>
                <xdr:colOff>47625</xdr:colOff>
                <xdr:row>41</xdr:row>
                <xdr:rowOff>123825</xdr:rowOff>
              </from>
              <to>
                <xdr:col>5</xdr:col>
                <xdr:colOff>695325</xdr:colOff>
                <xdr:row>43</xdr:row>
                <xdr:rowOff>95250</xdr:rowOff>
              </to>
            </anchor>
          </controlPr>
        </control>
      </mc:Choice>
      <mc:Fallback>
        <control shapeId="66623" r:id="rId56" name="cmdReadAOConfig"/>
      </mc:Fallback>
    </mc:AlternateContent>
    <mc:AlternateContent xmlns:mc="http://schemas.openxmlformats.org/markup-compatibility/2006">
      <mc:Choice Requires="x14">
        <control shapeId="66647" r:id="rId58" name="cmdOut0_SystemStatus">
          <controlPr defaultSize="0" disabled="1" autoLine="0" r:id="rId59">
            <anchor moveWithCells="1">
              <from>
                <xdr:col>1</xdr:col>
                <xdr:colOff>695325</xdr:colOff>
                <xdr:row>14</xdr:row>
                <xdr:rowOff>57150</xdr:rowOff>
              </from>
              <to>
                <xdr:col>2</xdr:col>
                <xdr:colOff>590550</xdr:colOff>
                <xdr:row>17</xdr:row>
                <xdr:rowOff>19050</xdr:rowOff>
              </to>
            </anchor>
          </controlPr>
        </control>
      </mc:Choice>
      <mc:Fallback>
        <control shapeId="66647" r:id="rId58" name="cmdOut0_SystemStatus"/>
      </mc:Fallback>
    </mc:AlternateContent>
    <mc:AlternateContent xmlns:mc="http://schemas.openxmlformats.org/markup-compatibility/2006">
      <mc:Choice Requires="x14">
        <control shapeId="66577" r:id="rId60" name="Button 17">
          <controlPr defaultSize="0" print="0" autoFill="0" autoPict="0" macro="[0]!Seconds_2">
            <anchor moveWithCells="1" sizeWithCells="1">
              <from>
                <xdr:col>7</xdr:col>
                <xdr:colOff>123825</xdr:colOff>
                <xdr:row>4</xdr:row>
                <xdr:rowOff>57150</xdr:rowOff>
              </from>
              <to>
                <xdr:col>7</xdr:col>
                <xdr:colOff>819150</xdr:colOff>
                <xdr:row>5</xdr:row>
                <xdr:rowOff>123825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6578" r:id="rId61" name="Button 18">
          <controlPr defaultSize="0" print="0" autoFill="0" autoPict="0" macro="[0]!EndCyclicRequestSeconds">
            <anchor moveWithCells="1" sizeWithCells="1">
              <from>
                <xdr:col>7</xdr:col>
                <xdr:colOff>133350</xdr:colOff>
                <xdr:row>6</xdr:row>
                <xdr:rowOff>19050</xdr:rowOff>
              </from>
              <to>
                <xdr:col>7</xdr:col>
                <xdr:colOff>819150</xdr:colOff>
                <xdr:row>7</xdr:row>
                <xdr:rowOff>104775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6612" r:id="rId62" name="Button 52">
          <controlPr defaultSize="0" print="0" autoFill="0" autoPict="0" macro="[0]!Tabelle12.Test_AnalogOut_1">
            <anchor moveWithCells="1" sizeWithCells="1">
              <from>
                <xdr:col>8</xdr:col>
                <xdr:colOff>47625</xdr:colOff>
                <xdr:row>22</xdr:row>
                <xdr:rowOff>19050</xdr:rowOff>
              </from>
              <to>
                <xdr:col>9</xdr:col>
                <xdr:colOff>0</xdr:colOff>
                <xdr:row>23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6613" r:id="rId63" name="Button 53">
          <controlPr defaultSize="0" print="0" autoFill="0" autoPict="0" macro="[0]!Tabelle12.Test_AnalogOut_2">
            <anchor moveWithCells="1" sizeWithCells="1">
              <from>
                <xdr:col>8</xdr:col>
                <xdr:colOff>47625</xdr:colOff>
                <xdr:row>23</xdr:row>
                <xdr:rowOff>19050</xdr:rowOff>
              </from>
              <to>
                <xdr:col>9</xdr:col>
                <xdr:colOff>0</xdr:colOff>
                <xdr:row>24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6614" r:id="rId64" name="Button 54">
          <controlPr defaultSize="0" print="0" autoFill="0" autoPict="0" macro="[0]!Tabelle12.Test_AnalogOut_3">
            <anchor moveWithCells="1" sizeWithCells="1">
              <from>
                <xdr:col>8</xdr:col>
                <xdr:colOff>47625</xdr:colOff>
                <xdr:row>24</xdr:row>
                <xdr:rowOff>19050</xdr:rowOff>
              </from>
              <to>
                <xdr:col>9</xdr:col>
                <xdr:colOff>0</xdr:colOff>
                <xdr:row>25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6615" r:id="rId65" name="Button 55">
          <controlPr defaultSize="0" print="0" autoFill="0" autoPict="0" macro="[0]!Tabelle12.Test_AnalogOut_4">
            <anchor moveWithCells="1" sizeWithCells="1">
              <from>
                <xdr:col>8</xdr:col>
                <xdr:colOff>47625</xdr:colOff>
                <xdr:row>25</xdr:row>
                <xdr:rowOff>19050</xdr:rowOff>
              </from>
              <to>
                <xdr:col>9</xdr:col>
                <xdr:colOff>0</xdr:colOff>
                <xdr:row>26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6616" r:id="rId66" name="Button 56">
          <controlPr defaultSize="0" print="0" autoFill="0" autoPict="0" macro="[0]!Tabelle12.Test_AnalogOut_5">
            <anchor moveWithCells="1" sizeWithCells="1">
              <from>
                <xdr:col>8</xdr:col>
                <xdr:colOff>47625</xdr:colOff>
                <xdr:row>26</xdr:row>
                <xdr:rowOff>19050</xdr:rowOff>
              </from>
              <to>
                <xdr:col>9</xdr:col>
                <xdr:colOff>0</xdr:colOff>
                <xdr:row>27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6617" r:id="rId67" name="Button 57">
          <controlPr defaultSize="0" print="0" autoFill="0" autoPict="0" macro="[0]!Tabelle12.Test_AnalogOut_6">
            <anchor moveWithCells="1" sizeWithCells="1">
              <from>
                <xdr:col>8</xdr:col>
                <xdr:colOff>47625</xdr:colOff>
                <xdr:row>27</xdr:row>
                <xdr:rowOff>19050</xdr:rowOff>
              </from>
              <to>
                <xdr:col>9</xdr:col>
                <xdr:colOff>0</xdr:colOff>
                <xdr:row>28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6618" r:id="rId68" name="Button 58">
          <controlPr defaultSize="0" print="0" autoFill="0" autoPict="0" macro="[0]!Tabelle12.Test_AnalogOut_7">
            <anchor moveWithCells="1" sizeWithCells="1">
              <from>
                <xdr:col>8</xdr:col>
                <xdr:colOff>47625</xdr:colOff>
                <xdr:row>28</xdr:row>
                <xdr:rowOff>19050</xdr:rowOff>
              </from>
              <to>
                <xdr:col>9</xdr:col>
                <xdr:colOff>0</xdr:colOff>
                <xdr:row>28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6621" r:id="rId69" name="Button 61">
          <controlPr defaultSize="0" print="0" autoFill="0" autoPict="0" macro="[0]!Tabelle12.Reset_AnalogOut_0">
            <anchor moveWithCells="1" sizeWithCells="1">
              <from>
                <xdr:col>10</xdr:col>
                <xdr:colOff>19050</xdr:colOff>
                <xdr:row>21</xdr:row>
                <xdr:rowOff>9525</xdr:rowOff>
              </from>
              <to>
                <xdr:col>11</xdr:col>
                <xdr:colOff>0</xdr:colOff>
                <xdr:row>21</xdr:row>
                <xdr:rowOff>180975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6611" r:id="rId70" name="Button 51">
          <controlPr defaultSize="0" print="0" autoFill="0" autoPict="0" macro="[0]!Tabelle12.Test_AnalogOut_0">
            <anchor moveWithCells="1" sizeWithCells="1">
              <from>
                <xdr:col>8</xdr:col>
                <xdr:colOff>47625</xdr:colOff>
                <xdr:row>21</xdr:row>
                <xdr:rowOff>9525</xdr:rowOff>
              </from>
              <to>
                <xdr:col>9</xdr:col>
                <xdr:colOff>0</xdr:colOff>
                <xdr:row>21</xdr:row>
                <xdr:rowOff>180975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6631" r:id="rId71" name="Button 71">
          <controlPr defaultSize="0" print="0" autoFill="0" autoPict="0" macro="[0]!Tabelle12.Reset_AnalogOut_3">
            <anchor moveWithCells="1" sizeWithCells="1">
              <from>
                <xdr:col>10</xdr:col>
                <xdr:colOff>19050</xdr:colOff>
                <xdr:row>24</xdr:row>
                <xdr:rowOff>19050</xdr:rowOff>
              </from>
              <to>
                <xdr:col>10</xdr:col>
                <xdr:colOff>342900</xdr:colOff>
                <xdr:row>25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6632" r:id="rId72" name="Button 72">
          <controlPr defaultSize="0" print="0" autoFill="0" autoPict="0" macro="[0]!Tabelle12.Reset_AnalogOut_1">
            <anchor moveWithCells="1" sizeWithCells="1">
              <from>
                <xdr:col>10</xdr:col>
                <xdr:colOff>19050</xdr:colOff>
                <xdr:row>22</xdr:row>
                <xdr:rowOff>19050</xdr:rowOff>
              </from>
              <to>
                <xdr:col>11</xdr:col>
                <xdr:colOff>0</xdr:colOff>
                <xdr:row>23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6633" r:id="rId73" name="Button 73">
          <controlPr defaultSize="0" print="0" autoFill="0" autoPict="0" macro="[0]!Tabelle12.Reset_AnalogOut_2">
            <anchor moveWithCells="1" sizeWithCells="1">
              <from>
                <xdr:col>10</xdr:col>
                <xdr:colOff>19050</xdr:colOff>
                <xdr:row>23</xdr:row>
                <xdr:rowOff>9525</xdr:rowOff>
              </from>
              <to>
                <xdr:col>10</xdr:col>
                <xdr:colOff>342900</xdr:colOff>
                <xdr:row>23</xdr:row>
                <xdr:rowOff>180975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6634" r:id="rId74" name="Button 74">
          <controlPr defaultSize="0" print="0" autoFill="0" autoPict="0" macro="[0]!Tabelle12.Reset_AnalogOut_4">
            <anchor moveWithCells="1" sizeWithCells="1">
              <from>
                <xdr:col>10</xdr:col>
                <xdr:colOff>19050</xdr:colOff>
                <xdr:row>25</xdr:row>
                <xdr:rowOff>19050</xdr:rowOff>
              </from>
              <to>
                <xdr:col>11</xdr:col>
                <xdr:colOff>0</xdr:colOff>
                <xdr:row>26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6635" r:id="rId75" name="Button 75">
          <controlPr defaultSize="0" print="0" autoFill="0" autoPict="0" macro="[0]!Tabelle12.Reset_AnalogOut_5">
            <anchor moveWithCells="1" sizeWithCells="1">
              <from>
                <xdr:col>10</xdr:col>
                <xdr:colOff>19050</xdr:colOff>
                <xdr:row>26</xdr:row>
                <xdr:rowOff>19050</xdr:rowOff>
              </from>
              <to>
                <xdr:col>11</xdr:col>
                <xdr:colOff>0</xdr:colOff>
                <xdr:row>27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6636" r:id="rId76" name="Button 76">
          <controlPr defaultSize="0" print="0" autoFill="0" autoPict="0" macro="[0]!Tabelle12.Reset_AnalogOut_6">
            <anchor moveWithCells="1" sizeWithCells="1">
              <from>
                <xdr:col>10</xdr:col>
                <xdr:colOff>19050</xdr:colOff>
                <xdr:row>27</xdr:row>
                <xdr:rowOff>9525</xdr:rowOff>
              </from>
              <to>
                <xdr:col>11</xdr:col>
                <xdr:colOff>0</xdr:colOff>
                <xdr:row>27</xdr:row>
                <xdr:rowOff>180975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6637" r:id="rId77" name="Button 77">
          <controlPr defaultSize="0" print="0" autoFill="0" autoPict="0" macro="[0]!Tabelle12.Reset_AnalogOut_7">
            <anchor moveWithCells="1" sizeWithCells="1">
              <from>
                <xdr:col>10</xdr:col>
                <xdr:colOff>19050</xdr:colOff>
                <xdr:row>28</xdr:row>
                <xdr:rowOff>9525</xdr:rowOff>
              </from>
              <to>
                <xdr:col>11</xdr:col>
                <xdr:colOff>0</xdr:colOff>
                <xdr:row>28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6652" r:id="rId78" name="Button 92">
          <controlPr defaultSize="0" print="0" autoFill="0" autoPict="0" macro="[0]!Login_Release">
            <anchor moveWithCells="1" sizeWithCells="1">
              <from>
                <xdr:col>10</xdr:col>
                <xdr:colOff>323850</xdr:colOff>
                <xdr:row>5</xdr:row>
                <xdr:rowOff>57150</xdr:rowOff>
              </from>
              <to>
                <xdr:col>12</xdr:col>
                <xdr:colOff>714375</xdr:colOff>
                <xdr:row>7</xdr:row>
                <xdr:rowOff>161925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6653" r:id="rId79" name="Button 93">
          <controlPr defaultSize="0" print="0" autoFill="0" autoPict="0" macro="[0]!Login_Force">
            <anchor moveWithCells="1" sizeWithCells="1">
              <from>
                <xdr:col>10</xdr:col>
                <xdr:colOff>333375</xdr:colOff>
                <xdr:row>2</xdr:row>
                <xdr:rowOff>85725</xdr:rowOff>
              </from>
              <to>
                <xdr:col>12</xdr:col>
                <xdr:colOff>723900</xdr:colOff>
                <xdr:row>4</xdr:row>
                <xdr:rowOff>190500</xdr:rowOff>
              </to>
            </anchor>
          </controlPr>
        </control>
      </mc:Choice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14">
    <tabColor rgb="FF66FFFF"/>
  </sheetPr>
  <dimension ref="A1:CY50"/>
  <sheetViews>
    <sheetView showGridLines="0" showRowColHeaders="0" zoomScale="145" zoomScaleNormal="145" workbookViewId="0">
      <pane xSplit="1" topLeftCell="C1" activePane="topRight" state="frozen"/>
      <selection activeCell="J35" sqref="J35"/>
      <selection pane="topRight" activeCell="D22" sqref="D22"/>
    </sheetView>
  </sheetViews>
  <sheetFormatPr baseColWidth="10" defaultColWidth="8.85546875" defaultRowHeight="15" x14ac:dyDescent="0.25"/>
  <cols>
    <col min="1" max="1" width="1.7109375" style="15" customWidth="1"/>
    <col min="2" max="2" width="1.140625" customWidth="1"/>
    <col min="3" max="3" width="0.28515625" customWidth="1"/>
    <col min="4" max="4" width="70.5703125" customWidth="1"/>
    <col min="5" max="5" width="4.28515625" customWidth="1"/>
    <col min="6" max="6" width="41.140625" customWidth="1"/>
    <col min="7" max="7" width="10.28515625" customWidth="1"/>
    <col min="8" max="8" width="12.85546875" style="31" customWidth="1"/>
    <col min="9" max="9" width="6.28515625" style="2" customWidth="1"/>
    <col min="10" max="10" width="13.28515625" style="2" customWidth="1"/>
    <col min="11" max="11" width="5.28515625" style="31" customWidth="1"/>
    <col min="12" max="12" width="14.140625" customWidth="1"/>
    <col min="13" max="13" width="15.5703125" style="25" customWidth="1"/>
    <col min="14" max="14" width="13.7109375" customWidth="1"/>
    <col min="17" max="17" width="14.7109375" customWidth="1"/>
    <col min="18" max="18" width="15" customWidth="1"/>
    <col min="19" max="19" width="13.5703125" customWidth="1"/>
    <col min="20" max="20" width="14.5703125" customWidth="1"/>
    <col min="23" max="29" width="9.28515625" bestFit="1" customWidth="1"/>
  </cols>
  <sheetData>
    <row r="1" spans="1:15" ht="7.15" customHeight="1" x14ac:dyDescent="0.3">
      <c r="B1" s="1"/>
      <c r="H1" s="42"/>
      <c r="I1" s="42"/>
      <c r="J1" s="42"/>
    </row>
    <row r="2" spans="1:15" ht="18" customHeight="1" x14ac:dyDescent="0.25">
      <c r="B2" s="38"/>
      <c r="D2" s="414" t="str">
        <f>'API-Ref'!L2</f>
        <v>http://192.168.1.100</v>
      </c>
      <c r="E2" s="38"/>
      <c r="F2" s="38"/>
      <c r="G2" s="38"/>
      <c r="H2" s="38"/>
      <c r="I2" s="38"/>
      <c r="J2" s="42"/>
      <c r="K2" s="2"/>
    </row>
    <row r="3" spans="1:15" ht="14.45" customHeight="1" x14ac:dyDescent="0.25">
      <c r="G3" s="19"/>
      <c r="H3" s="38"/>
      <c r="I3" s="38"/>
      <c r="J3" s="42"/>
      <c r="L3" s="37"/>
    </row>
    <row r="4" spans="1:15" ht="15.75" x14ac:dyDescent="0.25">
      <c r="B4" s="131" t="s">
        <v>458</v>
      </c>
      <c r="C4" s="205"/>
      <c r="D4" s="206"/>
      <c r="E4" s="38"/>
      <c r="F4" s="38"/>
      <c r="G4" s="38"/>
      <c r="H4" s="38"/>
      <c r="I4" s="38"/>
      <c r="J4" s="42"/>
      <c r="L4" s="38"/>
    </row>
    <row r="5" spans="1:15" ht="13.15" customHeight="1" x14ac:dyDescent="0.25">
      <c r="B5" s="38"/>
      <c r="C5" s="38"/>
      <c r="D5" s="38"/>
      <c r="E5" s="38"/>
      <c r="F5" s="38"/>
      <c r="G5" s="38"/>
      <c r="H5" s="38"/>
      <c r="I5" s="38"/>
      <c r="J5" s="38"/>
      <c r="K5" s="38"/>
      <c r="L5" s="38"/>
    </row>
    <row r="6" spans="1:15" ht="9.6" customHeight="1" x14ac:dyDescent="0.35">
      <c r="A6"/>
      <c r="B6" s="38"/>
      <c r="C6" s="38"/>
      <c r="D6" s="207"/>
      <c r="E6" s="38"/>
      <c r="F6" s="38"/>
      <c r="G6" s="38"/>
      <c r="H6" s="38"/>
      <c r="I6" s="38"/>
      <c r="J6" s="38"/>
      <c r="K6" s="38"/>
      <c r="L6" s="38"/>
      <c r="M6"/>
    </row>
    <row r="7" spans="1:15" ht="9.6" customHeight="1" x14ac:dyDescent="0.25">
      <c r="A7"/>
      <c r="B7" s="38"/>
      <c r="C7" s="38"/>
      <c r="D7" s="38"/>
      <c r="E7" s="38"/>
      <c r="F7" s="38"/>
      <c r="G7" s="38"/>
      <c r="H7" s="38"/>
      <c r="I7" s="38"/>
      <c r="J7" s="38"/>
      <c r="K7" s="38"/>
      <c r="L7" s="38"/>
      <c r="M7"/>
    </row>
    <row r="8" spans="1:15" ht="5.45" hidden="1" customHeight="1" x14ac:dyDescent="0.25">
      <c r="A8"/>
      <c r="B8" s="38"/>
      <c r="C8" s="38"/>
      <c r="D8" s="38"/>
      <c r="E8" s="38"/>
      <c r="F8" s="38"/>
      <c r="G8" s="38"/>
      <c r="H8" s="38"/>
      <c r="I8" s="38"/>
      <c r="J8" s="38"/>
      <c r="K8" s="38"/>
      <c r="L8" s="38"/>
      <c r="M8"/>
    </row>
    <row r="9" spans="1:15" ht="5.45" hidden="1" customHeight="1" x14ac:dyDescent="0.25">
      <c r="A9"/>
      <c r="B9" s="38"/>
      <c r="C9" s="38"/>
      <c r="D9" s="38"/>
      <c r="E9" s="38"/>
      <c r="F9" s="38"/>
      <c r="G9" s="38"/>
      <c r="H9" s="38"/>
      <c r="I9" s="38"/>
      <c r="J9" s="38"/>
      <c r="K9" s="38"/>
      <c r="L9" s="38"/>
      <c r="M9"/>
    </row>
    <row r="10" spans="1:15" ht="24" customHeight="1" x14ac:dyDescent="0.35">
      <c r="A10"/>
      <c r="B10" s="38">
        <v>2.5353800000000002E-6</v>
      </c>
      <c r="C10" s="204">
        <v>-4</v>
      </c>
      <c r="D10" s="207"/>
      <c r="E10" s="38"/>
      <c r="F10" s="38"/>
      <c r="G10" s="38"/>
      <c r="H10" s="38"/>
      <c r="I10" s="38"/>
      <c r="J10" s="38"/>
      <c r="K10" s="38"/>
      <c r="L10" s="38"/>
      <c r="M10"/>
    </row>
    <row r="11" spans="1:15" ht="9.6" customHeight="1" x14ac:dyDescent="0.25">
      <c r="A11"/>
      <c r="B11" s="38"/>
      <c r="C11" s="38"/>
      <c r="D11" s="38"/>
      <c r="E11" s="38"/>
      <c r="F11" s="38"/>
      <c r="G11" s="38"/>
      <c r="H11" s="38"/>
      <c r="I11" s="38"/>
      <c r="J11" s="38"/>
      <c r="K11" s="38"/>
      <c r="L11" s="38"/>
      <c r="M11"/>
    </row>
    <row r="12" spans="1:15" ht="130.9" customHeight="1" x14ac:dyDescent="1.5">
      <c r="A12"/>
      <c r="B12" s="38"/>
      <c r="C12" s="38"/>
      <c r="D12" s="396" t="s">
        <v>1017</v>
      </c>
      <c r="E12" s="388"/>
      <c r="F12" s="395" t="s">
        <v>1018</v>
      </c>
      <c r="G12" s="38"/>
      <c r="H12" s="38"/>
      <c r="I12" s="38"/>
      <c r="J12" s="38"/>
      <c r="K12" s="38"/>
      <c r="L12" s="38"/>
      <c r="M12"/>
    </row>
    <row r="13" spans="1:15" x14ac:dyDescent="0.25">
      <c r="A13"/>
      <c r="B13" s="38"/>
      <c r="C13" s="38"/>
      <c r="D13" s="555" t="s">
        <v>1092</v>
      </c>
      <c r="E13" s="38"/>
      <c r="F13" s="38"/>
      <c r="G13" s="38"/>
      <c r="H13" s="38"/>
      <c r="I13" s="38"/>
      <c r="J13" s="38"/>
      <c r="K13" s="38"/>
      <c r="L13" s="38"/>
      <c r="M13"/>
    </row>
    <row r="14" spans="1:15" ht="9.6" customHeight="1" x14ac:dyDescent="0.25">
      <c r="A14"/>
      <c r="B14" s="38"/>
      <c r="C14" s="38"/>
      <c r="D14" s="38"/>
      <c r="E14" s="38"/>
      <c r="F14" s="38"/>
      <c r="G14" s="38"/>
      <c r="H14" s="38"/>
      <c r="I14" s="38"/>
      <c r="J14" s="38"/>
      <c r="K14" s="38"/>
      <c r="L14" s="38"/>
      <c r="M14"/>
    </row>
    <row r="15" spans="1:15" ht="7.15" customHeight="1" x14ac:dyDescent="0.35">
      <c r="A15"/>
      <c r="B15" s="38"/>
      <c r="C15" s="38"/>
      <c r="D15" s="207"/>
      <c r="E15" s="38"/>
      <c r="F15" s="38"/>
      <c r="G15" s="38"/>
      <c r="H15" s="38"/>
      <c r="I15" s="38"/>
      <c r="J15" s="38"/>
      <c r="K15" s="38"/>
      <c r="L15" s="38"/>
      <c r="M15" s="42"/>
      <c r="N15" s="42"/>
      <c r="O15" s="42"/>
    </row>
    <row r="16" spans="1:15" ht="7.15" customHeight="1" x14ac:dyDescent="0.25">
      <c r="A16"/>
      <c r="B16" s="38"/>
      <c r="C16" s="38"/>
      <c r="D16" s="38"/>
      <c r="E16" s="38"/>
      <c r="F16" s="38"/>
      <c r="G16" s="38"/>
      <c r="H16" s="38"/>
      <c r="I16" s="38"/>
      <c r="J16" s="38"/>
      <c r="K16" s="38"/>
      <c r="L16" s="38"/>
      <c r="M16" s="42"/>
      <c r="N16" s="42"/>
      <c r="O16" s="42"/>
    </row>
    <row r="17" spans="1:15" ht="7.15" customHeight="1" x14ac:dyDescent="0.25">
      <c r="A17"/>
      <c r="B17" s="38"/>
      <c r="C17" s="38"/>
      <c r="D17" s="38"/>
      <c r="E17" s="38"/>
      <c r="F17" s="38"/>
      <c r="G17" s="38"/>
      <c r="H17" s="38"/>
      <c r="I17" s="38"/>
      <c r="J17" s="38"/>
      <c r="K17" s="38"/>
      <c r="L17" s="38"/>
      <c r="M17" s="42"/>
      <c r="N17" s="42"/>
      <c r="O17" s="42"/>
    </row>
    <row r="18" spans="1:15" ht="15" customHeight="1" x14ac:dyDescent="0.25">
      <c r="A18"/>
      <c r="B18" s="38">
        <v>2.58048E-6</v>
      </c>
      <c r="C18" s="38"/>
      <c r="D18" s="38"/>
      <c r="E18" s="38"/>
      <c r="F18" s="38"/>
      <c r="G18" s="38"/>
      <c r="H18" s="38"/>
      <c r="I18" s="38"/>
      <c r="J18" s="38"/>
      <c r="K18" s="38"/>
      <c r="L18" s="38"/>
      <c r="M18" s="42"/>
      <c r="N18" s="42"/>
      <c r="O18" s="42"/>
    </row>
    <row r="19" spans="1:15" ht="15" customHeight="1" x14ac:dyDescent="0.25">
      <c r="A19"/>
      <c r="B19" s="38"/>
      <c r="C19" s="38"/>
      <c r="D19" s="38"/>
      <c r="E19" s="38"/>
      <c r="F19" s="38"/>
      <c r="G19" s="38"/>
      <c r="H19" s="38"/>
      <c r="I19" s="38"/>
      <c r="J19" s="38"/>
      <c r="K19" s="38"/>
      <c r="L19" s="38"/>
      <c r="M19" s="42"/>
      <c r="N19" s="42"/>
      <c r="O19" s="42"/>
    </row>
    <row r="20" spans="1:15" ht="15" customHeight="1" x14ac:dyDescent="0.25">
      <c r="A20"/>
      <c r="B20" s="38"/>
      <c r="C20" s="38"/>
      <c r="D20" s="38"/>
      <c r="E20" s="38"/>
      <c r="F20" s="38"/>
      <c r="G20" s="38"/>
      <c r="H20" s="38"/>
      <c r="I20" s="38"/>
      <c r="J20" s="38"/>
      <c r="K20" s="38"/>
      <c r="L20" s="38"/>
      <c r="M20" s="42"/>
      <c r="N20" s="42"/>
      <c r="O20" s="42"/>
    </row>
    <row r="21" spans="1:15" x14ac:dyDescent="0.25">
      <c r="A21"/>
      <c r="B21" s="38"/>
      <c r="C21" s="38"/>
      <c r="D21" s="38"/>
      <c r="E21" s="38"/>
      <c r="F21" s="38"/>
      <c r="G21" s="38"/>
      <c r="H21" s="38"/>
      <c r="I21" s="38"/>
      <c r="J21" s="38"/>
      <c r="K21" s="38"/>
      <c r="L21" s="38"/>
      <c r="M21" s="42"/>
      <c r="N21" s="42"/>
      <c r="O21" s="42"/>
    </row>
    <row r="22" spans="1:15" x14ac:dyDescent="0.25">
      <c r="A22"/>
      <c r="B22" s="38"/>
      <c r="C22" s="38"/>
      <c r="D22" s="38"/>
      <c r="E22" s="38"/>
      <c r="F22" s="38"/>
      <c r="G22" s="38"/>
      <c r="H22" s="38"/>
      <c r="I22" s="38"/>
      <c r="J22" s="38"/>
      <c r="K22" s="38"/>
      <c r="L22" s="38"/>
      <c r="M22" s="42"/>
      <c r="N22" s="42"/>
      <c r="O22" s="42"/>
    </row>
    <row r="23" spans="1:15" x14ac:dyDescent="0.25">
      <c r="A23"/>
      <c r="B23" s="38"/>
      <c r="C23" s="38"/>
      <c r="D23" s="38"/>
      <c r="E23" s="38"/>
      <c r="F23" s="38"/>
      <c r="G23" s="38"/>
      <c r="H23" s="38"/>
      <c r="I23" s="38"/>
      <c r="J23" s="38"/>
      <c r="K23" s="38"/>
      <c r="L23" s="38"/>
      <c r="M23" s="42"/>
      <c r="N23" s="42"/>
      <c r="O23" s="42"/>
    </row>
    <row r="24" spans="1:15" x14ac:dyDescent="0.25">
      <c r="A24"/>
      <c r="B24" s="38"/>
      <c r="C24" s="38"/>
      <c r="D24" s="38"/>
      <c r="E24" s="38"/>
      <c r="F24" s="38"/>
      <c r="G24" s="38"/>
      <c r="H24" s="38"/>
      <c r="I24" s="38"/>
      <c r="J24" s="38"/>
      <c r="K24" s="38"/>
      <c r="L24" s="38"/>
      <c r="M24" s="42"/>
      <c r="N24" s="42"/>
      <c r="O24" s="42"/>
    </row>
    <row r="25" spans="1:15" x14ac:dyDescent="0.25">
      <c r="A25"/>
      <c r="B25" s="38"/>
      <c r="C25" s="38"/>
      <c r="D25" s="38"/>
      <c r="E25" s="38"/>
      <c r="F25" s="38"/>
      <c r="G25" s="38"/>
      <c r="H25" s="38"/>
      <c r="I25" s="38"/>
      <c r="J25" s="38"/>
      <c r="K25" s="38"/>
      <c r="L25" s="38"/>
      <c r="M25" s="42"/>
      <c r="N25" s="42"/>
      <c r="O25" s="42"/>
    </row>
    <row r="26" spans="1:15" x14ac:dyDescent="0.25">
      <c r="A26"/>
      <c r="B26" s="38"/>
      <c r="C26" s="38"/>
      <c r="D26" s="38"/>
      <c r="E26" s="38"/>
      <c r="F26" s="38"/>
      <c r="G26" s="38"/>
      <c r="H26" s="38"/>
      <c r="I26" s="38"/>
      <c r="J26" s="38"/>
      <c r="K26" s="38"/>
      <c r="L26" s="38"/>
      <c r="M26" s="42"/>
      <c r="N26" s="42"/>
      <c r="O26" s="42"/>
    </row>
    <row r="27" spans="1:15" x14ac:dyDescent="0.25">
      <c r="A27"/>
      <c r="B27" s="38"/>
      <c r="C27" s="38"/>
      <c r="D27" s="38"/>
      <c r="E27" s="38"/>
      <c r="F27" s="38"/>
      <c r="G27" s="38"/>
      <c r="H27" s="38"/>
      <c r="I27" s="38"/>
      <c r="J27" s="38"/>
      <c r="K27" s="38"/>
      <c r="L27" s="38"/>
      <c r="M27" s="42"/>
      <c r="N27" s="42"/>
      <c r="O27" s="42"/>
    </row>
    <row r="28" spans="1:15" x14ac:dyDescent="0.25">
      <c r="A28"/>
      <c r="B28" s="38"/>
      <c r="C28" s="38"/>
      <c r="D28" s="38"/>
      <c r="E28" s="38"/>
      <c r="F28" s="38"/>
      <c r="G28" s="38"/>
      <c r="H28" s="38"/>
      <c r="I28" s="38"/>
      <c r="J28" s="38"/>
      <c r="K28" s="38"/>
      <c r="L28" s="38"/>
      <c r="M28" s="42"/>
      <c r="N28" s="42"/>
      <c r="O28" s="42"/>
    </row>
    <row r="29" spans="1:15" x14ac:dyDescent="0.25">
      <c r="A29"/>
      <c r="B29" s="38"/>
      <c r="C29" s="38"/>
      <c r="D29" s="38"/>
      <c r="E29" s="38"/>
      <c r="F29" s="38"/>
      <c r="G29" s="38"/>
      <c r="H29" s="38"/>
      <c r="I29" s="38"/>
      <c r="J29" s="38"/>
      <c r="K29" s="38"/>
      <c r="L29" s="38"/>
      <c r="M29" s="42"/>
      <c r="N29" s="42"/>
      <c r="O29" s="42"/>
    </row>
    <row r="30" spans="1:15" x14ac:dyDescent="0.25">
      <c r="A30"/>
      <c r="B30" s="38"/>
      <c r="C30" s="38"/>
      <c r="D30" s="38"/>
      <c r="E30" s="38"/>
      <c r="F30" s="38"/>
      <c r="G30" s="38"/>
      <c r="H30" s="38"/>
      <c r="I30" s="38"/>
      <c r="J30" s="38"/>
      <c r="K30" s="38"/>
      <c r="L30" s="38"/>
      <c r="M30" s="42"/>
      <c r="N30" s="42"/>
      <c r="O30" s="42"/>
    </row>
    <row r="31" spans="1:15" x14ac:dyDescent="0.25">
      <c r="A31"/>
      <c r="B31" s="38"/>
      <c r="C31" s="38"/>
      <c r="D31" s="38"/>
      <c r="E31" s="38"/>
      <c r="F31" s="38"/>
      <c r="G31" s="38"/>
      <c r="H31" s="38"/>
      <c r="I31" s="38"/>
      <c r="J31" s="38"/>
      <c r="K31" s="38"/>
      <c r="L31" s="38"/>
      <c r="M31" s="42"/>
      <c r="N31" s="42"/>
      <c r="O31" s="42"/>
    </row>
    <row r="32" spans="1:15" ht="8.4499999999999993" customHeight="1" x14ac:dyDescent="0.25">
      <c r="A32"/>
      <c r="B32" s="38"/>
      <c r="C32" s="38"/>
      <c r="D32" s="38"/>
      <c r="E32" s="38"/>
      <c r="F32" s="38"/>
      <c r="G32" s="38"/>
      <c r="H32" s="38"/>
      <c r="I32" s="38"/>
      <c r="J32" s="38"/>
      <c r="K32" s="38"/>
      <c r="L32" s="38"/>
      <c r="M32" s="42"/>
      <c r="N32" s="42"/>
      <c r="O32" s="42"/>
    </row>
    <row r="33" spans="1:103" x14ac:dyDescent="0.25">
      <c r="A33"/>
      <c r="B33" s="38"/>
      <c r="C33" s="38"/>
      <c r="D33" s="38"/>
      <c r="E33" s="38"/>
      <c r="F33" s="38"/>
      <c r="G33" s="38"/>
      <c r="H33" s="38"/>
      <c r="I33" s="38"/>
      <c r="J33" s="38"/>
      <c r="K33" s="38"/>
      <c r="L33" s="38"/>
      <c r="M33" s="42"/>
      <c r="N33" s="42"/>
      <c r="O33" s="42"/>
    </row>
    <row r="34" spans="1:103" x14ac:dyDescent="0.25">
      <c r="A34"/>
      <c r="B34" s="38"/>
      <c r="C34" s="38"/>
      <c r="D34" s="38"/>
      <c r="E34" s="38"/>
      <c r="F34" s="38"/>
      <c r="G34" s="38"/>
      <c r="H34" s="38"/>
      <c r="I34" s="38"/>
      <c r="J34" s="38"/>
      <c r="K34" s="38"/>
      <c r="L34" s="38"/>
      <c r="M34" s="42"/>
      <c r="N34" s="42"/>
      <c r="O34" s="42"/>
    </row>
    <row r="35" spans="1:103" x14ac:dyDescent="0.25">
      <c r="A35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42"/>
      <c r="N35" s="42"/>
      <c r="O35" s="42"/>
    </row>
    <row r="36" spans="1:103" x14ac:dyDescent="0.25">
      <c r="A36"/>
      <c r="B36" s="38"/>
      <c r="C36" s="38"/>
      <c r="D36" s="38"/>
      <c r="E36" s="38"/>
      <c r="F36" s="38"/>
      <c r="G36" s="38"/>
      <c r="H36" s="38"/>
      <c r="I36" s="38"/>
      <c r="J36" s="38"/>
      <c r="K36" s="38"/>
      <c r="L36" s="38"/>
      <c r="M36" s="42"/>
      <c r="N36" s="42"/>
      <c r="O36" s="42"/>
      <c r="X36" s="65"/>
      <c r="Y36" s="65"/>
      <c r="Z36" s="65"/>
      <c r="AA36" s="65"/>
      <c r="AB36" s="65"/>
      <c r="AC36" s="65"/>
      <c r="AD36" s="65"/>
      <c r="AE36" s="65"/>
      <c r="AF36" s="65"/>
      <c r="AG36" s="65"/>
      <c r="AH36" s="65"/>
      <c r="AI36" s="65"/>
      <c r="AJ36" s="65"/>
      <c r="AK36" s="65"/>
      <c r="AL36" s="65"/>
      <c r="AM36" s="65"/>
      <c r="AN36" s="65"/>
      <c r="AO36" s="65"/>
      <c r="AP36" s="65"/>
      <c r="AQ36" s="65"/>
      <c r="AR36" s="65"/>
      <c r="AS36" s="65"/>
      <c r="AT36" s="65"/>
      <c r="AU36" s="65"/>
      <c r="AV36" s="65"/>
      <c r="AW36" s="65"/>
      <c r="AX36" s="65"/>
      <c r="AY36" s="65"/>
      <c r="AZ36" s="65"/>
      <c r="BA36" s="65"/>
      <c r="BB36" s="65"/>
      <c r="BC36" s="65"/>
      <c r="BD36" s="65"/>
      <c r="BE36" s="65"/>
      <c r="BF36" s="65"/>
      <c r="BG36" s="65"/>
      <c r="BH36" s="65"/>
      <c r="BI36" s="65"/>
      <c r="BJ36" s="65"/>
      <c r="BK36" s="65"/>
      <c r="BL36" s="65"/>
      <c r="BM36" s="65"/>
      <c r="BN36" s="65"/>
      <c r="BO36" s="65"/>
      <c r="BP36" s="65"/>
      <c r="BQ36" s="65"/>
      <c r="BR36" s="65"/>
      <c r="BS36" s="65"/>
      <c r="BT36" s="65"/>
      <c r="BU36" s="65"/>
      <c r="BV36" s="65"/>
      <c r="BW36" s="65"/>
      <c r="BX36" s="65"/>
      <c r="BY36" s="65"/>
      <c r="BZ36" s="65"/>
      <c r="CA36" s="65"/>
      <c r="CB36" s="65"/>
      <c r="CC36" s="65"/>
      <c r="CD36" s="65"/>
      <c r="CE36" s="65"/>
      <c r="CF36" s="65"/>
      <c r="CG36" s="65"/>
      <c r="CH36" s="65"/>
      <c r="CI36" s="65"/>
      <c r="CJ36" s="65"/>
      <c r="CK36" s="65"/>
      <c r="CL36" s="65"/>
      <c r="CM36" s="65"/>
      <c r="CN36" s="65"/>
      <c r="CO36" s="65"/>
      <c r="CP36" s="65"/>
      <c r="CQ36" s="65"/>
      <c r="CR36" s="65"/>
      <c r="CS36" s="65"/>
      <c r="CT36" s="65"/>
      <c r="CU36" s="65"/>
      <c r="CV36" s="65"/>
      <c r="CW36" s="65"/>
      <c r="CX36" s="65"/>
      <c r="CY36" s="65"/>
    </row>
    <row r="37" spans="1:103" x14ac:dyDescent="0.25">
      <c r="A37"/>
      <c r="B37" s="38"/>
      <c r="C37" s="38"/>
      <c r="D37" s="38"/>
      <c r="E37" s="38"/>
      <c r="F37" s="38"/>
      <c r="G37" s="38"/>
      <c r="H37" s="38"/>
      <c r="I37" s="38"/>
      <c r="J37" s="38"/>
      <c r="K37" s="38"/>
      <c r="L37" s="38"/>
      <c r="M37" s="42"/>
      <c r="N37" s="42"/>
      <c r="O37" s="42"/>
      <c r="X37" s="65"/>
      <c r="Y37" s="65"/>
      <c r="Z37" s="65"/>
      <c r="AA37" s="65"/>
      <c r="AB37" s="65"/>
      <c r="AC37" s="65"/>
      <c r="AD37" s="65"/>
      <c r="AE37" s="65"/>
      <c r="AF37" s="65"/>
      <c r="AG37" s="65"/>
      <c r="AH37" s="65"/>
      <c r="AI37" s="65"/>
      <c r="AJ37" s="65"/>
      <c r="AK37" s="65"/>
      <c r="AL37" s="65"/>
      <c r="AM37" s="65"/>
      <c r="AN37" s="65"/>
      <c r="AO37" s="65"/>
      <c r="AP37" s="65"/>
      <c r="AQ37" s="65"/>
      <c r="AR37" s="65"/>
      <c r="AS37" s="65"/>
      <c r="AT37" s="65"/>
      <c r="AU37" s="65"/>
      <c r="AV37" s="65"/>
      <c r="AW37" s="65"/>
      <c r="AX37" s="65"/>
      <c r="AY37" s="65"/>
      <c r="AZ37" s="65"/>
      <c r="BA37" s="65"/>
      <c r="BB37" s="65"/>
      <c r="BC37" s="65"/>
      <c r="BD37" s="65"/>
      <c r="BE37" s="65"/>
      <c r="BF37" s="65"/>
      <c r="BG37" s="65"/>
      <c r="BH37" s="65"/>
      <c r="BI37" s="65"/>
      <c r="BJ37" s="65"/>
      <c r="BK37" s="65"/>
      <c r="BL37" s="65"/>
      <c r="BM37" s="65"/>
      <c r="BN37" s="65"/>
      <c r="BO37" s="65"/>
      <c r="BP37" s="65"/>
      <c r="BQ37" s="65"/>
      <c r="BR37" s="65"/>
      <c r="BS37" s="65"/>
      <c r="BT37" s="65"/>
      <c r="BU37" s="65"/>
      <c r="BV37" s="65"/>
      <c r="BW37" s="65"/>
      <c r="BX37" s="65"/>
      <c r="BY37" s="65"/>
      <c r="BZ37" s="65"/>
      <c r="CA37" s="65"/>
      <c r="CB37" s="65"/>
      <c r="CC37" s="65"/>
      <c r="CD37" s="65"/>
      <c r="CE37" s="65"/>
      <c r="CF37" s="65"/>
      <c r="CG37" s="65"/>
      <c r="CH37" s="65"/>
      <c r="CI37" s="65"/>
      <c r="CJ37" s="65"/>
      <c r="CK37" s="65"/>
      <c r="CL37" s="65"/>
      <c r="CM37" s="65"/>
      <c r="CN37" s="65"/>
      <c r="CO37" s="65"/>
      <c r="CP37" s="65"/>
      <c r="CQ37" s="65"/>
      <c r="CR37" s="65"/>
      <c r="CS37" s="65"/>
      <c r="CT37" s="65"/>
      <c r="CU37" s="65"/>
      <c r="CV37" s="65"/>
      <c r="CW37" s="65"/>
      <c r="CX37" s="65"/>
      <c r="CY37" s="65"/>
    </row>
    <row r="38" spans="1:103" x14ac:dyDescent="0.25">
      <c r="A38"/>
      <c r="B38" s="38"/>
      <c r="C38" s="38"/>
      <c r="D38" s="38"/>
      <c r="E38" s="38"/>
      <c r="F38" s="38"/>
      <c r="G38" s="38"/>
      <c r="H38" s="38"/>
      <c r="I38" s="38"/>
      <c r="J38" s="38"/>
      <c r="K38" s="38"/>
      <c r="L38" s="38"/>
      <c r="M38" s="43"/>
      <c r="N38" s="42"/>
      <c r="O38" s="42"/>
    </row>
    <row r="39" spans="1:103" x14ac:dyDescent="0.25">
      <c r="A39"/>
      <c r="B39" s="38"/>
      <c r="C39" s="38"/>
      <c r="D39" s="38"/>
      <c r="E39" s="38"/>
      <c r="F39" s="38"/>
      <c r="G39" s="38"/>
      <c r="H39" s="38"/>
      <c r="I39" s="38"/>
      <c r="J39" s="38"/>
      <c r="K39" s="38"/>
      <c r="L39" s="38"/>
      <c r="M39" s="42"/>
      <c r="N39" s="42"/>
      <c r="O39" s="42"/>
      <c r="X39" s="148"/>
      <c r="Y39" s="148"/>
      <c r="Z39" s="148"/>
      <c r="AA39" s="148"/>
      <c r="AB39" s="148"/>
    </row>
    <row r="40" spans="1:103" x14ac:dyDescent="0.25">
      <c r="A40"/>
      <c r="B40" s="38"/>
      <c r="C40" s="38"/>
      <c r="D40" s="38"/>
      <c r="E40" s="38"/>
      <c r="F40" s="38"/>
      <c r="G40" s="38"/>
      <c r="H40" s="38"/>
      <c r="I40" s="38"/>
      <c r="J40" s="38"/>
      <c r="K40" s="38"/>
      <c r="L40" s="38"/>
      <c r="M40" s="42"/>
      <c r="N40" s="42"/>
      <c r="O40" s="42"/>
    </row>
    <row r="41" spans="1:103" x14ac:dyDescent="0.25">
      <c r="B41" s="38"/>
      <c r="C41" s="38"/>
      <c r="D41" s="38"/>
      <c r="E41" s="38"/>
      <c r="F41" s="38"/>
      <c r="G41" s="38"/>
      <c r="H41" s="38"/>
      <c r="I41" s="38"/>
      <c r="J41" s="38"/>
      <c r="K41" s="38"/>
      <c r="L41" s="38"/>
      <c r="M41" s="42"/>
      <c r="N41" s="42"/>
      <c r="O41" s="42"/>
    </row>
    <row r="42" spans="1:103" ht="13.9" customHeight="1" x14ac:dyDescent="0.25"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42"/>
      <c r="N42" s="42"/>
      <c r="O42" s="42"/>
    </row>
    <row r="43" spans="1:103" x14ac:dyDescent="0.25"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/>
    </row>
    <row r="44" spans="1:103" ht="12.6" customHeight="1" x14ac:dyDescent="0.25">
      <c r="B44" s="38"/>
      <c r="C44" s="38"/>
      <c r="D44" s="38"/>
      <c r="E44" s="38"/>
      <c r="F44" s="38"/>
      <c r="G44" s="38"/>
      <c r="H44" s="38"/>
      <c r="I44" s="38"/>
      <c r="J44" s="38"/>
      <c r="K44" s="38"/>
      <c r="L44" s="38"/>
      <c r="M44"/>
    </row>
    <row r="45" spans="1:103" hidden="1" x14ac:dyDescent="0.25">
      <c r="B45" s="38"/>
      <c r="C45" s="38"/>
      <c r="D45" s="38"/>
      <c r="E45" s="38"/>
      <c r="F45" s="38"/>
      <c r="G45" s="38"/>
      <c r="H45" s="38"/>
      <c r="I45" s="38"/>
      <c r="J45" s="38"/>
      <c r="K45" s="38"/>
      <c r="L45" s="38"/>
      <c r="M45"/>
    </row>
    <row r="46" spans="1:103" x14ac:dyDescent="0.25">
      <c r="A46"/>
      <c r="B46" s="38"/>
      <c r="C46" s="38"/>
      <c r="D46" s="38"/>
      <c r="E46" s="38"/>
      <c r="F46" s="38"/>
      <c r="G46" s="38"/>
      <c r="H46" s="38"/>
      <c r="I46" s="38"/>
      <c r="J46" s="38"/>
      <c r="K46" s="38"/>
      <c r="L46" s="38"/>
      <c r="M46"/>
    </row>
    <row r="47" spans="1:103" x14ac:dyDescent="0.25">
      <c r="B47" s="38"/>
      <c r="C47" s="38"/>
      <c r="D47" s="38"/>
      <c r="E47" s="38"/>
      <c r="F47" s="38"/>
      <c r="G47" s="38"/>
      <c r="H47" s="38"/>
      <c r="I47" s="38"/>
      <c r="J47" s="38"/>
      <c r="K47" s="38"/>
      <c r="L47" s="38"/>
      <c r="M47"/>
    </row>
    <row r="48" spans="1:103" x14ac:dyDescent="0.25">
      <c r="A48"/>
      <c r="B48" s="38"/>
      <c r="C48" s="38"/>
      <c r="D48" s="38"/>
      <c r="E48" s="38"/>
      <c r="F48" s="38"/>
      <c r="G48" s="38"/>
      <c r="H48" s="38"/>
      <c r="I48" s="38"/>
      <c r="J48" s="38"/>
      <c r="K48" s="38"/>
      <c r="L48" s="38"/>
      <c r="M48"/>
    </row>
    <row r="49" spans="1:13" x14ac:dyDescent="0.25">
      <c r="A49"/>
      <c r="B49" s="38"/>
      <c r="C49" s="38"/>
      <c r="D49" s="38"/>
      <c r="E49" s="38"/>
      <c r="F49" s="38"/>
      <c r="G49" s="38"/>
      <c r="H49" s="38"/>
      <c r="I49" s="38"/>
      <c r="J49" s="38"/>
      <c r="K49" s="38"/>
      <c r="L49" s="38"/>
      <c r="M49"/>
    </row>
    <row r="50" spans="1:13" x14ac:dyDescent="0.25">
      <c r="B50" s="38"/>
      <c r="C50" s="38"/>
      <c r="D50" s="38"/>
      <c r="E50" s="38"/>
      <c r="F50" s="38"/>
      <c r="G50" s="38"/>
      <c r="H50" s="38"/>
      <c r="I50" s="38"/>
      <c r="J50" s="38"/>
      <c r="K50" s="38"/>
      <c r="L50" s="38"/>
      <c r="M50"/>
    </row>
  </sheetData>
  <sheetProtection selectLockedCells="1" selectUnlockedCells="1"/>
  <dataValidations disablePrompts="1" count="3">
    <dataValidation type="list" allowBlank="1" showInputMessage="1" showErrorMessage="1" sqref="C36">
      <formula1>PressureUnit</formula1>
    </dataValidation>
    <dataValidation type="list" allowBlank="1" showInputMessage="1" showErrorMessage="1" sqref="I34:I41">
      <formula1>Bypass</formula1>
    </dataValidation>
    <dataValidation type="list" allowBlank="1" showInputMessage="1" showErrorMessage="1" sqref="F34:F41">
      <formula1>ScaleMode</formula1>
    </dataValidation>
  </dataValidations>
  <pageMargins left="0.23622047244094491" right="0" top="0.86614173228346458" bottom="0.6692913385826772" header="0.31496062992125984" footer="0.31496062992125984"/>
  <pageSetup paperSize="9" orientation="portrait" r:id="rId1"/>
  <headerFooter>
    <oddHeader>&amp;LAPI-Reference "PrismaPro"
&amp;KC00000Use at your own risk&amp;C&amp;KC00000&amp;G&amp;RVersion: 2018-03-Beta</oddHeader>
    <oddFooter>&amp;LBU R+D EM&amp;Rp. &amp;P/&amp;N</oddFooter>
  </headerFooter>
  <drawing r:id="rId2"/>
  <legacyDrawing r:id="rId3"/>
  <legacyDrawingHF r:id="rId4"/>
  <controls>
    <mc:AlternateContent xmlns:mc="http://schemas.openxmlformats.org/markup-compatibility/2006">
      <mc:Choice Requires="x14">
        <control shapeId="70705" r:id="rId5" name="cmdGaugeControl2">
          <controlPr defaultSize="0" disabled="1" autoLine="0" r:id="rId6">
            <anchor moveWithCells="1">
              <from>
                <xdr:col>1</xdr:col>
                <xdr:colOff>28575</xdr:colOff>
                <xdr:row>4</xdr:row>
                <xdr:rowOff>19050</xdr:rowOff>
              </from>
              <to>
                <xdr:col>3</xdr:col>
                <xdr:colOff>1552575</xdr:colOff>
                <xdr:row>6</xdr:row>
                <xdr:rowOff>104775</xdr:rowOff>
              </to>
            </anchor>
          </controlPr>
        </control>
      </mc:Choice>
      <mc:Fallback>
        <control shapeId="70705" r:id="rId5" name="cmdGaugeControl2"/>
      </mc:Fallback>
    </mc:AlternateContent>
    <mc:AlternateContent xmlns:mc="http://schemas.openxmlformats.org/markup-compatibility/2006">
      <mc:Choice Requires="x14">
        <control shapeId="70702" r:id="rId7" name="Button 46">
          <controlPr defaultSize="0" print="0" autoFill="0" autoPict="0" macro="[0]!Seconds_XXL">
            <anchor moveWithCells="1" sizeWithCells="1">
              <from>
                <xdr:col>5</xdr:col>
                <xdr:colOff>466725</xdr:colOff>
                <xdr:row>1</xdr:row>
                <xdr:rowOff>38100</xdr:rowOff>
              </from>
              <to>
                <xdr:col>5</xdr:col>
                <xdr:colOff>1619250</xdr:colOff>
                <xdr:row>3</xdr:row>
                <xdr:rowOff>152400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0703" r:id="rId8" name="Button 47">
          <controlPr defaultSize="0" print="0" autoFill="0" autoPict="0" macro="[0]!EndCyclicRequestSeconds_XXL">
            <anchor moveWithCells="1" sizeWithCells="1">
              <from>
                <xdr:col>5</xdr:col>
                <xdr:colOff>466725</xdr:colOff>
                <xdr:row>4</xdr:row>
                <xdr:rowOff>95250</xdr:rowOff>
              </from>
              <to>
                <xdr:col>5</xdr:col>
                <xdr:colOff>1619250</xdr:colOff>
                <xdr:row>9</xdr:row>
                <xdr:rowOff>190500</xdr:rowOff>
              </to>
            </anchor>
          </controlPr>
        </control>
      </mc:Choice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17">
    <tabColor theme="9" tint="0.59999389629810485"/>
  </sheetPr>
  <dimension ref="A1:CY72"/>
  <sheetViews>
    <sheetView showGridLines="0" showRowColHeaders="0" zoomScale="85" zoomScaleNormal="85" workbookViewId="0">
      <pane xSplit="1" topLeftCell="B1" activePane="topRight" state="frozen"/>
      <selection activeCell="J35" sqref="J35"/>
      <selection pane="topRight" activeCell="J15" sqref="J15"/>
    </sheetView>
  </sheetViews>
  <sheetFormatPr baseColWidth="10" defaultColWidth="8.85546875" defaultRowHeight="15" x14ac:dyDescent="0.25"/>
  <cols>
    <col min="1" max="1" width="3.28515625" style="15" customWidth="1"/>
    <col min="2" max="2" width="24.140625" customWidth="1"/>
    <col min="3" max="3" width="13.140625" customWidth="1"/>
    <col min="4" max="4" width="12.42578125" customWidth="1"/>
    <col min="5" max="5" width="12.5703125" customWidth="1"/>
    <col min="6" max="6" width="13.28515625" customWidth="1"/>
    <col min="7" max="7" width="12.5703125" customWidth="1"/>
    <col min="8" max="8" width="13.42578125" style="31" customWidth="1"/>
    <col min="9" max="10" width="13.28515625" style="2" customWidth="1"/>
    <col min="11" max="11" width="12.7109375" style="31" customWidth="1"/>
    <col min="12" max="12" width="14.140625" customWidth="1"/>
    <col min="13" max="13" width="9.28515625" style="25" customWidth="1"/>
    <col min="14" max="14" width="13.7109375" customWidth="1"/>
    <col min="15" max="15" width="5.28515625" customWidth="1"/>
    <col min="17" max="17" width="14.7109375" customWidth="1"/>
    <col min="18" max="18" width="15" customWidth="1"/>
    <col min="19" max="19" width="13.5703125" customWidth="1"/>
    <col min="20" max="20" width="14.5703125" customWidth="1"/>
    <col min="23" max="29" width="9.28515625" bestFit="1" customWidth="1"/>
  </cols>
  <sheetData>
    <row r="1" spans="1:15" ht="7.15" customHeight="1" x14ac:dyDescent="0.3">
      <c r="B1" s="1"/>
    </row>
    <row r="2" spans="1:15" ht="18.75" x14ac:dyDescent="0.3">
      <c r="B2" s="360" t="s">
        <v>796</v>
      </c>
      <c r="C2" s="359"/>
      <c r="D2" s="36" t="s">
        <v>437</v>
      </c>
      <c r="E2" s="35"/>
      <c r="F2" s="416" t="str">
        <f>'API-Ref'!L2</f>
        <v>http://192.168.1.100</v>
      </c>
      <c r="G2" s="411"/>
      <c r="K2" s="2"/>
    </row>
    <row r="3" spans="1:15" ht="9.6" customHeight="1" x14ac:dyDescent="0.25">
      <c r="B3" s="91"/>
      <c r="F3" s="412"/>
      <c r="G3" s="19"/>
      <c r="L3" s="37"/>
    </row>
    <row r="4" spans="1:15" ht="15.75" x14ac:dyDescent="0.25">
      <c r="B4" s="22" t="s">
        <v>458</v>
      </c>
      <c r="C4" s="23"/>
      <c r="D4" s="23"/>
      <c r="E4" s="23"/>
      <c r="F4" s="23"/>
      <c r="G4" s="24"/>
      <c r="H4" s="2"/>
      <c r="L4" s="38"/>
    </row>
    <row r="5" spans="1:15" ht="8.4499999999999993" customHeight="1" x14ac:dyDescent="0.25"/>
    <row r="6" spans="1:15" x14ac:dyDescent="0.25">
      <c r="A6"/>
      <c r="B6" s="313" t="s">
        <v>183</v>
      </c>
      <c r="C6" s="42"/>
      <c r="D6" s="42"/>
      <c r="J6"/>
      <c r="K6"/>
      <c r="M6"/>
    </row>
    <row r="7" spans="1:15" x14ac:dyDescent="0.25">
      <c r="A7"/>
      <c r="B7" s="317" t="s">
        <v>184</v>
      </c>
      <c r="C7" s="17" t="str">
        <f>HYPERLINK($F$2&amp;"/mmsp/analogInput/ioChannelCount/get","get")</f>
        <v>get</v>
      </c>
      <c r="D7" s="55">
        <v>10</v>
      </c>
      <c r="H7" s="86"/>
      <c r="J7"/>
      <c r="K7"/>
      <c r="M7"/>
    </row>
    <row r="8" spans="1:15" x14ac:dyDescent="0.25">
      <c r="A8"/>
      <c r="B8" s="316" t="s">
        <v>517</v>
      </c>
      <c r="C8" s="17" t="str">
        <f>HYPERLINK($F$2&amp;"/mmsp/analogInput/channelsAvailable/get","get")</f>
        <v>get</v>
      </c>
      <c r="D8" s="55">
        <v>2</v>
      </c>
      <c r="E8" t="s">
        <v>819</v>
      </c>
      <c r="F8" s="62">
        <v>10</v>
      </c>
      <c r="J8"/>
      <c r="K8"/>
      <c r="M8"/>
    </row>
    <row r="9" spans="1:15" x14ac:dyDescent="0.25">
      <c r="A9"/>
      <c r="B9" s="316" t="s">
        <v>185</v>
      </c>
      <c r="C9" s="17" t="str">
        <f>HYPERLINK($F$2&amp;"/mmsp/analogInput/eventCount/get","get")</f>
        <v>get</v>
      </c>
      <c r="D9" s="55">
        <v>10</v>
      </c>
      <c r="E9" s="322" t="s">
        <v>801</v>
      </c>
      <c r="J9"/>
      <c r="K9"/>
      <c r="M9"/>
    </row>
    <row r="10" spans="1:15" ht="11.45" customHeight="1" x14ac:dyDescent="0.25">
      <c r="A10"/>
      <c r="H10" s="2"/>
      <c r="I10"/>
      <c r="J10"/>
      <c r="K10"/>
      <c r="M10"/>
      <c r="N10" s="323" t="s">
        <v>807</v>
      </c>
      <c r="O10" s="324"/>
    </row>
    <row r="11" spans="1:15" ht="3.6" customHeight="1" x14ac:dyDescent="0.25">
      <c r="A11"/>
      <c r="J11"/>
      <c r="K11"/>
      <c r="M11"/>
      <c r="N11" s="325"/>
      <c r="O11" s="326"/>
    </row>
    <row r="12" spans="1:15" ht="1.1499999999999999" customHeight="1" x14ac:dyDescent="0.25">
      <c r="A12"/>
      <c r="B12" s="76"/>
      <c r="C12" s="76"/>
      <c r="D12" s="76"/>
      <c r="E12" s="76"/>
      <c r="F12" s="76"/>
      <c r="K12"/>
      <c r="M12"/>
      <c r="N12" s="331"/>
      <c r="O12" s="327"/>
    </row>
    <row r="13" spans="1:15" ht="15.75" thickBot="1" x14ac:dyDescent="0.3">
      <c r="A13"/>
      <c r="B13" s="314" t="s">
        <v>795</v>
      </c>
      <c r="C13" s="315">
        <v>1</v>
      </c>
      <c r="D13" s="315">
        <v>2</v>
      </c>
      <c r="E13" s="315">
        <v>3</v>
      </c>
      <c r="F13" s="315">
        <v>4</v>
      </c>
      <c r="G13" s="315">
        <v>5</v>
      </c>
      <c r="H13" s="315">
        <v>6</v>
      </c>
      <c r="I13" s="315">
        <v>7</v>
      </c>
      <c r="J13" s="315">
        <v>8</v>
      </c>
      <c r="K13" s="315">
        <v>9</v>
      </c>
      <c r="M13"/>
      <c r="N13" s="330">
        <v>0</v>
      </c>
      <c r="O13" s="329" t="s">
        <v>808</v>
      </c>
    </row>
    <row r="14" spans="1:15" ht="15.75" thickTop="1" x14ac:dyDescent="0.25">
      <c r="A14"/>
      <c r="B14" s="316" t="s">
        <v>198</v>
      </c>
      <c r="C14" s="71">
        <v>1</v>
      </c>
      <c r="D14" s="71">
        <v>2</v>
      </c>
      <c r="E14" s="71">
        <v>3</v>
      </c>
      <c r="F14" s="71">
        <v>4</v>
      </c>
      <c r="G14" s="71">
        <v>5</v>
      </c>
      <c r="H14" s="71">
        <v>6</v>
      </c>
      <c r="I14" s="71">
        <v>7</v>
      </c>
      <c r="J14" s="71">
        <v>8</v>
      </c>
      <c r="K14" s="71">
        <v>9</v>
      </c>
      <c r="M14"/>
      <c r="N14" s="71">
        <v>-1</v>
      </c>
      <c r="O14" s="328" t="s">
        <v>808</v>
      </c>
    </row>
    <row r="15" spans="1:15" x14ac:dyDescent="0.25">
      <c r="A15"/>
      <c r="B15" s="316" t="s">
        <v>199</v>
      </c>
      <c r="C15" s="71" t="s">
        <v>892</v>
      </c>
      <c r="D15" s="71" t="s">
        <v>892</v>
      </c>
      <c r="E15" s="71" t="s">
        <v>892</v>
      </c>
      <c r="F15" s="71" t="s">
        <v>892</v>
      </c>
      <c r="G15" s="71" t="s">
        <v>892</v>
      </c>
      <c r="H15" s="71" t="s">
        <v>892</v>
      </c>
      <c r="I15" s="71" t="s">
        <v>892</v>
      </c>
      <c r="J15" s="71" t="s">
        <v>1111</v>
      </c>
      <c r="K15" s="71" t="s">
        <v>892</v>
      </c>
      <c r="M15"/>
      <c r="N15" s="71" t="s">
        <v>892</v>
      </c>
      <c r="O15" s="328" t="s">
        <v>808</v>
      </c>
    </row>
    <row r="16" spans="1:15" x14ac:dyDescent="0.25">
      <c r="A16"/>
      <c r="B16" s="316" t="s">
        <v>200</v>
      </c>
      <c r="C16" s="71">
        <v>1</v>
      </c>
      <c r="D16" s="71">
        <v>1</v>
      </c>
      <c r="E16" s="71">
        <v>1</v>
      </c>
      <c r="F16" s="71">
        <v>1</v>
      </c>
      <c r="G16" s="71">
        <v>1</v>
      </c>
      <c r="H16" s="71">
        <v>1</v>
      </c>
      <c r="I16" s="71">
        <v>1</v>
      </c>
      <c r="J16" s="71">
        <v>1</v>
      </c>
      <c r="K16" s="71">
        <v>1</v>
      </c>
      <c r="M16"/>
      <c r="N16" s="71">
        <v>0</v>
      </c>
      <c r="O16" s="328" t="s">
        <v>808</v>
      </c>
    </row>
    <row r="17" spans="1:103" x14ac:dyDescent="0.25">
      <c r="A17"/>
      <c r="B17" s="316" t="s">
        <v>201</v>
      </c>
      <c r="C17" s="71">
        <v>0</v>
      </c>
      <c r="D17" s="71">
        <v>0</v>
      </c>
      <c r="E17" s="71">
        <v>0</v>
      </c>
      <c r="F17" s="71">
        <v>0</v>
      </c>
      <c r="G17" s="71">
        <v>0</v>
      </c>
      <c r="H17" s="71">
        <v>0</v>
      </c>
      <c r="I17" s="71">
        <v>0</v>
      </c>
      <c r="J17" s="71">
        <v>0</v>
      </c>
      <c r="K17" s="71">
        <v>0</v>
      </c>
      <c r="M17"/>
      <c r="N17" s="71">
        <v>0</v>
      </c>
      <c r="O17" s="328" t="s">
        <v>808</v>
      </c>
    </row>
    <row r="18" spans="1:103" x14ac:dyDescent="0.25">
      <c r="A18"/>
      <c r="B18" s="316" t="s">
        <v>202</v>
      </c>
      <c r="C18" s="465">
        <v>0</v>
      </c>
      <c r="D18" s="465">
        <v>0</v>
      </c>
      <c r="E18" s="465">
        <v>0</v>
      </c>
      <c r="F18" s="465">
        <v>0</v>
      </c>
      <c r="G18" s="465">
        <v>0</v>
      </c>
      <c r="H18" s="465">
        <v>0</v>
      </c>
      <c r="I18" s="465">
        <v>0</v>
      </c>
      <c r="J18" s="465">
        <v>0</v>
      </c>
      <c r="K18" s="465">
        <v>0</v>
      </c>
      <c r="M18"/>
      <c r="N18" s="465">
        <v>0</v>
      </c>
      <c r="O18" s="328" t="s">
        <v>808</v>
      </c>
    </row>
    <row r="19" spans="1:103" x14ac:dyDescent="0.25">
      <c r="A19"/>
      <c r="B19" s="316" t="s">
        <v>203</v>
      </c>
      <c r="C19" s="465" t="s">
        <v>892</v>
      </c>
      <c r="D19" s="465" t="s">
        <v>892</v>
      </c>
      <c r="E19" s="465" t="s">
        <v>892</v>
      </c>
      <c r="F19" s="465" t="s">
        <v>892</v>
      </c>
      <c r="G19" s="465" t="s">
        <v>892</v>
      </c>
      <c r="H19" s="465" t="s">
        <v>892</v>
      </c>
      <c r="I19" s="465" t="s">
        <v>892</v>
      </c>
      <c r="J19" s="465" t="s">
        <v>892</v>
      </c>
      <c r="K19" s="465" t="s">
        <v>892</v>
      </c>
      <c r="M19"/>
      <c r="N19" s="465" t="s">
        <v>892</v>
      </c>
      <c r="O19" s="328" t="s">
        <v>808</v>
      </c>
    </row>
    <row r="20" spans="1:103" x14ac:dyDescent="0.25">
      <c r="A20"/>
      <c r="B20" s="316" t="s">
        <v>204</v>
      </c>
      <c r="C20" s="465">
        <v>2</v>
      </c>
      <c r="D20" s="465">
        <v>2</v>
      </c>
      <c r="E20" s="465">
        <v>2</v>
      </c>
      <c r="F20" s="465">
        <v>2</v>
      </c>
      <c r="G20" s="465">
        <v>2</v>
      </c>
      <c r="H20" s="465">
        <v>2</v>
      </c>
      <c r="I20" s="465">
        <v>2</v>
      </c>
      <c r="J20" s="465">
        <v>2</v>
      </c>
      <c r="K20" s="465">
        <v>2</v>
      </c>
      <c r="M20"/>
      <c r="N20" s="465">
        <v>0</v>
      </c>
      <c r="O20" s="328" t="s">
        <v>808</v>
      </c>
    </row>
    <row r="21" spans="1:103" x14ac:dyDescent="0.25">
      <c r="A21"/>
      <c r="B21" s="316" t="s">
        <v>205</v>
      </c>
      <c r="C21" s="71">
        <v>0</v>
      </c>
      <c r="D21" s="71">
        <v>0</v>
      </c>
      <c r="E21" s="71">
        <v>0</v>
      </c>
      <c r="F21" s="71">
        <v>0</v>
      </c>
      <c r="G21" s="71">
        <v>0</v>
      </c>
      <c r="H21" s="71">
        <v>0</v>
      </c>
      <c r="I21" s="71">
        <v>0</v>
      </c>
      <c r="J21" s="71">
        <v>0</v>
      </c>
      <c r="K21" s="71">
        <v>0</v>
      </c>
      <c r="M21"/>
      <c r="N21" s="71">
        <v>0</v>
      </c>
      <c r="O21" s="328" t="s">
        <v>808</v>
      </c>
      <c r="P21" t="s">
        <v>759</v>
      </c>
      <c r="Q21" t="s">
        <v>759</v>
      </c>
      <c r="R21" t="s">
        <v>759</v>
      </c>
      <c r="S21" t="s">
        <v>759</v>
      </c>
      <c r="T21" t="s">
        <v>759</v>
      </c>
      <c r="U21" t="s">
        <v>759</v>
      </c>
      <c r="V21" t="s">
        <v>759</v>
      </c>
    </row>
    <row r="22" spans="1:103" x14ac:dyDescent="0.25">
      <c r="A22"/>
      <c r="B22" s="316" t="s">
        <v>206</v>
      </c>
      <c r="C22" s="465">
        <v>0</v>
      </c>
      <c r="D22" s="465">
        <v>0</v>
      </c>
      <c r="E22" s="465">
        <v>0</v>
      </c>
      <c r="F22" s="465">
        <v>0</v>
      </c>
      <c r="G22" s="465">
        <v>0</v>
      </c>
      <c r="H22" s="465">
        <v>0</v>
      </c>
      <c r="I22" s="465">
        <v>0</v>
      </c>
      <c r="J22" s="465">
        <v>0</v>
      </c>
      <c r="K22" s="465">
        <v>0</v>
      </c>
      <c r="M22"/>
      <c r="N22" s="465">
        <v>0</v>
      </c>
      <c r="O22" s="328" t="s">
        <v>808</v>
      </c>
    </row>
    <row r="23" spans="1:103" x14ac:dyDescent="0.25">
      <c r="A23"/>
      <c r="B23" s="316" t="s">
        <v>207</v>
      </c>
      <c r="C23" s="465" t="s">
        <v>892</v>
      </c>
      <c r="D23" s="465" t="s">
        <v>892</v>
      </c>
      <c r="E23" s="465" t="s">
        <v>892</v>
      </c>
      <c r="F23" s="465" t="s">
        <v>892</v>
      </c>
      <c r="G23" s="465" t="s">
        <v>892</v>
      </c>
      <c r="H23" s="465" t="s">
        <v>892</v>
      </c>
      <c r="I23" s="465" t="s">
        <v>892</v>
      </c>
      <c r="J23" s="465" t="s">
        <v>892</v>
      </c>
      <c r="K23" s="465" t="s">
        <v>892</v>
      </c>
      <c r="M23"/>
      <c r="N23" s="465" t="s">
        <v>892</v>
      </c>
      <c r="O23" s="328" t="s">
        <v>808</v>
      </c>
    </row>
    <row r="24" spans="1:103" x14ac:dyDescent="0.25">
      <c r="A24"/>
      <c r="B24" s="316" t="s">
        <v>208</v>
      </c>
      <c r="C24" s="465">
        <v>0</v>
      </c>
      <c r="D24" s="465">
        <v>0</v>
      </c>
      <c r="E24" s="465">
        <v>0</v>
      </c>
      <c r="F24" s="465">
        <v>0</v>
      </c>
      <c r="G24" s="465">
        <v>0</v>
      </c>
      <c r="H24" s="465">
        <v>0</v>
      </c>
      <c r="I24" s="465">
        <v>0</v>
      </c>
      <c r="J24" s="465">
        <v>0</v>
      </c>
      <c r="K24" s="465">
        <v>0</v>
      </c>
      <c r="M24"/>
      <c r="N24" s="465">
        <v>0</v>
      </c>
      <c r="O24" s="328" t="s">
        <v>808</v>
      </c>
    </row>
    <row r="25" spans="1:103" x14ac:dyDescent="0.25">
      <c r="A25"/>
      <c r="B25" s="316" t="s">
        <v>209</v>
      </c>
      <c r="C25" s="71">
        <v>0</v>
      </c>
      <c r="D25" s="71">
        <v>0</v>
      </c>
      <c r="E25" s="71">
        <v>0</v>
      </c>
      <c r="F25" s="71">
        <v>0</v>
      </c>
      <c r="G25" s="71">
        <v>0</v>
      </c>
      <c r="H25" s="71">
        <v>0</v>
      </c>
      <c r="I25" s="71">
        <v>0</v>
      </c>
      <c r="J25" s="71">
        <v>0</v>
      </c>
      <c r="K25" s="71">
        <v>0</v>
      </c>
      <c r="M25"/>
      <c r="N25" s="71">
        <v>0</v>
      </c>
      <c r="O25" s="328" t="s">
        <v>808</v>
      </c>
    </row>
    <row r="26" spans="1:103" x14ac:dyDescent="0.25">
      <c r="A26"/>
      <c r="B26" s="316" t="s">
        <v>210</v>
      </c>
      <c r="C26" s="71">
        <v>0</v>
      </c>
      <c r="D26" s="71">
        <v>0</v>
      </c>
      <c r="E26" s="71">
        <v>0</v>
      </c>
      <c r="F26" s="71">
        <v>0</v>
      </c>
      <c r="G26" s="71">
        <v>0</v>
      </c>
      <c r="H26" s="71">
        <v>0</v>
      </c>
      <c r="I26" s="71">
        <v>0</v>
      </c>
      <c r="J26" s="71">
        <v>0</v>
      </c>
      <c r="K26" s="71">
        <v>0</v>
      </c>
      <c r="M26"/>
      <c r="N26" s="71">
        <v>0</v>
      </c>
      <c r="O26" s="328" t="s">
        <v>808</v>
      </c>
    </row>
    <row r="27" spans="1:103" x14ac:dyDescent="0.25">
      <c r="A27"/>
      <c r="B27" s="316" t="s">
        <v>211</v>
      </c>
      <c r="C27" s="465" t="s">
        <v>892</v>
      </c>
      <c r="D27" s="465" t="s">
        <v>892</v>
      </c>
      <c r="E27" s="465" t="s">
        <v>892</v>
      </c>
      <c r="F27" s="465" t="s">
        <v>892</v>
      </c>
      <c r="G27" s="465" t="s">
        <v>892</v>
      </c>
      <c r="H27" s="465" t="s">
        <v>892</v>
      </c>
      <c r="I27" s="465" t="s">
        <v>892</v>
      </c>
      <c r="J27" s="465" t="s">
        <v>892</v>
      </c>
      <c r="K27" s="465" t="s">
        <v>892</v>
      </c>
      <c r="M27"/>
      <c r="N27" s="465" t="s">
        <v>892</v>
      </c>
      <c r="O27" s="328" t="s">
        <v>808</v>
      </c>
    </row>
    <row r="28" spans="1:103" x14ac:dyDescent="0.25">
      <c r="A28"/>
      <c r="B28" s="316" t="s">
        <v>212</v>
      </c>
      <c r="C28" s="71">
        <v>0</v>
      </c>
      <c r="D28" s="71">
        <v>0</v>
      </c>
      <c r="E28" s="71">
        <v>0</v>
      </c>
      <c r="F28" s="71">
        <v>0</v>
      </c>
      <c r="G28" s="71">
        <v>0</v>
      </c>
      <c r="H28" s="71">
        <v>0</v>
      </c>
      <c r="I28" s="71">
        <v>0</v>
      </c>
      <c r="J28" s="71">
        <v>0</v>
      </c>
      <c r="K28" s="71">
        <v>0</v>
      </c>
      <c r="M28"/>
      <c r="N28" s="71">
        <v>0</v>
      </c>
      <c r="O28" s="328" t="s">
        <v>808</v>
      </c>
      <c r="P28" t="s">
        <v>759</v>
      </c>
      <c r="Q28" t="s">
        <v>759</v>
      </c>
      <c r="R28" t="s">
        <v>759</v>
      </c>
      <c r="S28" t="s">
        <v>759</v>
      </c>
      <c r="T28" t="s">
        <v>759</v>
      </c>
      <c r="U28" t="s">
        <v>759</v>
      </c>
      <c r="V28" t="s">
        <v>759</v>
      </c>
      <c r="W28" s="65"/>
      <c r="X28" s="65"/>
      <c r="Y28" s="65"/>
      <c r="Z28" s="65"/>
      <c r="AA28" s="65"/>
      <c r="AB28" s="65"/>
      <c r="AC28" s="65"/>
      <c r="AD28" s="65"/>
      <c r="AE28" s="65"/>
      <c r="AF28" s="65"/>
      <c r="AG28" s="65"/>
      <c r="AH28" s="65"/>
      <c r="AI28" s="65"/>
      <c r="AJ28" s="65"/>
      <c r="AK28" s="65"/>
      <c r="AL28" s="65"/>
      <c r="AM28" s="65"/>
      <c r="AN28" s="65"/>
      <c r="AO28" s="65"/>
      <c r="AP28" s="65"/>
      <c r="AQ28" s="65"/>
      <c r="AR28" s="65"/>
      <c r="AS28" s="65"/>
      <c r="AT28" s="65"/>
      <c r="AU28" s="65"/>
      <c r="AV28" s="65"/>
      <c r="AW28" s="65"/>
      <c r="AX28" s="65"/>
      <c r="AY28" s="65"/>
      <c r="AZ28" s="65"/>
      <c r="BA28" s="65"/>
      <c r="BB28" s="65"/>
      <c r="BC28" s="65"/>
      <c r="BD28" s="65"/>
      <c r="BE28" s="65"/>
      <c r="BF28" s="65"/>
      <c r="BG28" s="65"/>
      <c r="BH28" s="65"/>
      <c r="BI28" s="65"/>
      <c r="BJ28" s="65"/>
      <c r="BK28" s="65"/>
      <c r="BL28" s="65"/>
      <c r="BM28" s="65"/>
      <c r="BN28" s="65"/>
      <c r="BO28" s="65"/>
      <c r="BP28" s="65"/>
      <c r="BQ28" s="65"/>
      <c r="BR28" s="65"/>
      <c r="BS28" s="65"/>
      <c r="BT28" s="65"/>
      <c r="BU28" s="65"/>
      <c r="BV28" s="65"/>
      <c r="BW28" s="65"/>
      <c r="BX28" s="65"/>
      <c r="BY28" s="65"/>
      <c r="BZ28" s="65"/>
      <c r="CA28" s="65"/>
      <c r="CB28" s="65"/>
      <c r="CC28" s="65"/>
      <c r="CD28" s="65"/>
      <c r="CE28" s="65"/>
      <c r="CF28" s="65"/>
      <c r="CG28" s="65"/>
      <c r="CH28" s="65"/>
      <c r="CI28" s="65"/>
      <c r="CJ28" s="65"/>
      <c r="CK28" s="65"/>
      <c r="CL28" s="65"/>
      <c r="CM28" s="65"/>
      <c r="CN28" s="65"/>
      <c r="CO28" s="65"/>
      <c r="CP28" s="65"/>
      <c r="CQ28" s="65"/>
      <c r="CR28" s="65"/>
      <c r="CS28" s="65"/>
      <c r="CT28" s="65"/>
      <c r="CU28" s="65"/>
      <c r="CV28" s="65"/>
      <c r="CW28" s="65"/>
      <c r="CX28" s="65"/>
      <c r="CY28" s="65"/>
    </row>
    <row r="29" spans="1:103" x14ac:dyDescent="0.25">
      <c r="A29"/>
      <c r="B29" s="316" t="s">
        <v>213</v>
      </c>
      <c r="C29" s="71">
        <v>0</v>
      </c>
      <c r="D29" s="71">
        <v>0</v>
      </c>
      <c r="E29" s="71">
        <v>0</v>
      </c>
      <c r="F29" s="71">
        <v>0</v>
      </c>
      <c r="G29" s="71">
        <v>0</v>
      </c>
      <c r="H29" s="71">
        <v>0</v>
      </c>
      <c r="I29" s="71">
        <v>0</v>
      </c>
      <c r="J29" s="71">
        <v>0</v>
      </c>
      <c r="K29" s="71">
        <v>0</v>
      </c>
      <c r="M29"/>
      <c r="N29" s="71">
        <v>0</v>
      </c>
      <c r="O29" s="328" t="s">
        <v>808</v>
      </c>
      <c r="P29" t="s">
        <v>759</v>
      </c>
      <c r="Q29" t="s">
        <v>759</v>
      </c>
      <c r="R29" t="s">
        <v>759</v>
      </c>
      <c r="S29" t="s">
        <v>759</v>
      </c>
      <c r="T29" t="s">
        <v>759</v>
      </c>
      <c r="U29" t="s">
        <v>759</v>
      </c>
      <c r="V29" t="s">
        <v>759</v>
      </c>
      <c r="W29" s="65"/>
      <c r="X29" s="65"/>
      <c r="Y29" s="65"/>
      <c r="Z29" s="65"/>
      <c r="AA29" s="65"/>
      <c r="AB29" s="65"/>
      <c r="AC29" s="65"/>
      <c r="AD29" s="65"/>
      <c r="AE29" s="65"/>
      <c r="AF29" s="65"/>
      <c r="AG29" s="65"/>
      <c r="AH29" s="65"/>
      <c r="AI29" s="65"/>
      <c r="AJ29" s="65"/>
      <c r="AK29" s="65"/>
      <c r="AL29" s="65"/>
      <c r="AM29" s="65"/>
      <c r="AN29" s="65"/>
      <c r="AO29" s="65"/>
      <c r="AP29" s="65"/>
      <c r="AQ29" s="65"/>
      <c r="AR29" s="65"/>
      <c r="AS29" s="65"/>
      <c r="AT29" s="65"/>
      <c r="AU29" s="65"/>
      <c r="AV29" s="65"/>
      <c r="AW29" s="65"/>
      <c r="AX29" s="65"/>
      <c r="AY29" s="65"/>
      <c r="AZ29" s="65"/>
      <c r="BA29" s="65"/>
      <c r="BB29" s="65"/>
      <c r="BC29" s="65"/>
      <c r="BD29" s="65"/>
      <c r="BE29" s="65"/>
      <c r="BF29" s="65"/>
      <c r="BG29" s="65"/>
      <c r="BH29" s="65"/>
      <c r="BI29" s="65"/>
      <c r="BJ29" s="65"/>
      <c r="BK29" s="65"/>
      <c r="BL29" s="65"/>
      <c r="BM29" s="65"/>
      <c r="BN29" s="65"/>
      <c r="BO29" s="65"/>
      <c r="BP29" s="65"/>
      <c r="BQ29" s="65"/>
      <c r="BR29" s="65"/>
      <c r="BS29" s="65"/>
      <c r="BT29" s="65"/>
      <c r="BU29" s="65"/>
      <c r="BV29" s="65"/>
      <c r="BW29" s="65"/>
      <c r="BX29" s="65"/>
      <c r="BY29" s="65"/>
      <c r="BZ29" s="65"/>
      <c r="CA29" s="65"/>
      <c r="CB29" s="65"/>
      <c r="CC29" s="65"/>
      <c r="CD29" s="65"/>
      <c r="CE29" s="65"/>
      <c r="CF29" s="65"/>
      <c r="CG29" s="65"/>
      <c r="CH29" s="65"/>
      <c r="CI29" s="65"/>
      <c r="CJ29" s="65"/>
      <c r="CK29" s="65"/>
      <c r="CL29" s="65"/>
      <c r="CM29" s="65"/>
      <c r="CN29" s="65"/>
      <c r="CO29" s="65"/>
      <c r="CP29" s="65"/>
      <c r="CQ29" s="65"/>
      <c r="CR29" s="65"/>
      <c r="CS29" s="65"/>
      <c r="CT29" s="65"/>
      <c r="CU29" s="65"/>
      <c r="CV29" s="65"/>
      <c r="CW29" s="65"/>
      <c r="CX29" s="65"/>
      <c r="CY29" s="65"/>
    </row>
    <row r="30" spans="1:103" x14ac:dyDescent="0.25">
      <c r="A30"/>
      <c r="B30" s="316" t="s">
        <v>214</v>
      </c>
      <c r="C30" s="465">
        <v>0</v>
      </c>
      <c r="D30" s="465">
        <v>0</v>
      </c>
      <c r="E30" s="465">
        <v>0</v>
      </c>
      <c r="F30" s="465">
        <v>0</v>
      </c>
      <c r="G30" s="465">
        <v>0</v>
      </c>
      <c r="H30" s="465">
        <v>0</v>
      </c>
      <c r="I30" s="465">
        <v>0</v>
      </c>
      <c r="J30" s="465">
        <v>0</v>
      </c>
      <c r="K30" s="465">
        <v>0</v>
      </c>
      <c r="M30"/>
      <c r="N30" s="465">
        <v>0</v>
      </c>
      <c r="O30" s="328" t="s">
        <v>808</v>
      </c>
    </row>
    <row r="31" spans="1:103" x14ac:dyDescent="0.25">
      <c r="A31"/>
      <c r="B31" s="379" t="s">
        <v>901</v>
      </c>
      <c r="C31" s="71" t="s">
        <v>1079</v>
      </c>
      <c r="D31" s="71" t="s">
        <v>1057</v>
      </c>
      <c r="E31" s="71" t="s">
        <v>1059</v>
      </c>
      <c r="F31" s="71" t="s">
        <v>1060</v>
      </c>
      <c r="G31" s="71" t="s">
        <v>1061</v>
      </c>
      <c r="H31" s="71" t="s">
        <v>1063</v>
      </c>
      <c r="I31" s="71" t="s">
        <v>1065</v>
      </c>
      <c r="J31" s="71" t="s">
        <v>1066</v>
      </c>
      <c r="K31" s="71" t="s">
        <v>1054</v>
      </c>
      <c r="M31"/>
      <c r="N31" s="71" t="s">
        <v>1056</v>
      </c>
      <c r="O31" s="328" t="s">
        <v>808</v>
      </c>
      <c r="W31" s="148"/>
      <c r="X31" s="148"/>
      <c r="Y31" s="148"/>
      <c r="Z31" s="148"/>
      <c r="AA31" s="148"/>
      <c r="AB31" s="148"/>
    </row>
    <row r="32" spans="1:103" x14ac:dyDescent="0.25">
      <c r="A32"/>
      <c r="B32" s="316" t="s">
        <v>188</v>
      </c>
      <c r="C32" s="71" t="s">
        <v>892</v>
      </c>
      <c r="D32" s="71" t="s">
        <v>892</v>
      </c>
      <c r="E32" s="71" t="s">
        <v>892</v>
      </c>
      <c r="F32" s="71" t="s">
        <v>892</v>
      </c>
      <c r="G32" s="71" t="s">
        <v>892</v>
      </c>
      <c r="H32" s="71" t="s">
        <v>892</v>
      </c>
      <c r="I32" s="71" t="s">
        <v>892</v>
      </c>
      <c r="J32" s="71" t="s">
        <v>892</v>
      </c>
      <c r="K32" s="71" t="s">
        <v>892</v>
      </c>
      <c r="M32"/>
      <c r="N32" s="71" t="s">
        <v>892</v>
      </c>
      <c r="O32" s="328" t="s">
        <v>808</v>
      </c>
    </row>
    <row r="33" spans="1:16" x14ac:dyDescent="0.25">
      <c r="B33" s="316" t="s">
        <v>189</v>
      </c>
      <c r="C33" s="71" t="s">
        <v>892</v>
      </c>
      <c r="D33" s="71" t="s">
        <v>892</v>
      </c>
      <c r="E33" s="71" t="s">
        <v>892</v>
      </c>
      <c r="F33" s="71" t="s">
        <v>892</v>
      </c>
      <c r="G33" s="71" t="s">
        <v>892</v>
      </c>
      <c r="H33" s="71" t="s">
        <v>892</v>
      </c>
      <c r="I33" s="71" t="s">
        <v>892</v>
      </c>
      <c r="J33" s="71" t="s">
        <v>892</v>
      </c>
      <c r="K33" s="71" t="s">
        <v>892</v>
      </c>
      <c r="M33"/>
      <c r="N33" s="71" t="s">
        <v>892</v>
      </c>
      <c r="O33" s="328" t="s">
        <v>808</v>
      </c>
    </row>
    <row r="34" spans="1:16" x14ac:dyDescent="0.25">
      <c r="B34" s="316" t="s">
        <v>190</v>
      </c>
      <c r="C34" s="466" t="s">
        <v>1016</v>
      </c>
      <c r="D34" s="71" t="s">
        <v>998</v>
      </c>
      <c r="E34" s="71" t="s">
        <v>998</v>
      </c>
      <c r="F34" s="71" t="s">
        <v>998</v>
      </c>
      <c r="G34" s="71" t="s">
        <v>998</v>
      </c>
      <c r="H34" s="71" t="s">
        <v>998</v>
      </c>
      <c r="I34" s="71" t="s">
        <v>998</v>
      </c>
      <c r="J34" s="71" t="s">
        <v>998</v>
      </c>
      <c r="K34" s="71" t="s">
        <v>998</v>
      </c>
      <c r="M34"/>
      <c r="N34" s="71" t="s">
        <v>998</v>
      </c>
      <c r="O34" s="328" t="s">
        <v>808</v>
      </c>
    </row>
    <row r="35" spans="1:16" x14ac:dyDescent="0.25">
      <c r="B35" s="316" t="s">
        <v>191</v>
      </c>
      <c r="C35" s="71">
        <v>1</v>
      </c>
      <c r="D35" s="71">
        <v>1</v>
      </c>
      <c r="E35" s="71">
        <v>1</v>
      </c>
      <c r="F35" s="71">
        <v>1</v>
      </c>
      <c r="G35" s="71">
        <v>1</v>
      </c>
      <c r="H35" s="71">
        <v>1</v>
      </c>
      <c r="I35" s="71">
        <v>1</v>
      </c>
      <c r="J35" s="71">
        <v>1</v>
      </c>
      <c r="K35" s="71">
        <v>1</v>
      </c>
      <c r="M35"/>
      <c r="N35" s="71">
        <v>1</v>
      </c>
      <c r="O35" s="328" t="s">
        <v>808</v>
      </c>
    </row>
    <row r="36" spans="1:16" ht="15" customHeight="1" x14ac:dyDescent="0.25">
      <c r="B36" s="316" t="s">
        <v>192</v>
      </c>
      <c r="C36" s="71" t="s">
        <v>1080</v>
      </c>
      <c r="D36" s="71" t="s">
        <v>1058</v>
      </c>
      <c r="E36" s="71" t="s">
        <v>1059</v>
      </c>
      <c r="F36" s="71" t="s">
        <v>1060</v>
      </c>
      <c r="G36" s="71" t="s">
        <v>1062</v>
      </c>
      <c r="H36" s="71" t="s">
        <v>1063</v>
      </c>
      <c r="I36" s="71" t="s">
        <v>1065</v>
      </c>
      <c r="J36" s="71" t="s">
        <v>1066</v>
      </c>
      <c r="K36" s="71" t="s">
        <v>1054</v>
      </c>
      <c r="M36"/>
      <c r="N36" s="71" t="s">
        <v>1056</v>
      </c>
      <c r="O36" s="328" t="s">
        <v>808</v>
      </c>
      <c r="P36" s="369" t="s">
        <v>881</v>
      </c>
    </row>
    <row r="37" spans="1:16" ht="12.6" customHeight="1" x14ac:dyDescent="0.25">
      <c r="B37" s="316" t="s">
        <v>193</v>
      </c>
      <c r="C37" s="71" t="s">
        <v>799</v>
      </c>
      <c r="D37" s="71" t="s">
        <v>799</v>
      </c>
      <c r="E37" s="71" t="s">
        <v>799</v>
      </c>
      <c r="F37" s="71" t="s">
        <v>799</v>
      </c>
      <c r="G37" s="71" t="s">
        <v>799</v>
      </c>
      <c r="H37" s="71" t="s">
        <v>799</v>
      </c>
      <c r="I37" s="71" t="s">
        <v>799</v>
      </c>
      <c r="J37" s="71" t="s">
        <v>799</v>
      </c>
      <c r="K37" s="71" t="s">
        <v>799</v>
      </c>
      <c r="M37"/>
      <c r="N37" s="71" t="s">
        <v>799</v>
      </c>
      <c r="O37" s="328" t="s">
        <v>808</v>
      </c>
    </row>
    <row r="38" spans="1:16" x14ac:dyDescent="0.25">
      <c r="A38"/>
      <c r="B38" s="316" t="s">
        <v>194</v>
      </c>
      <c r="C38" s="71" t="s">
        <v>1080</v>
      </c>
      <c r="D38" s="71" t="s">
        <v>1058</v>
      </c>
      <c r="E38" s="71" t="s">
        <v>1059</v>
      </c>
      <c r="F38" s="71" t="s">
        <v>1060</v>
      </c>
      <c r="G38" s="71" t="s">
        <v>1062</v>
      </c>
      <c r="H38" s="71" t="s">
        <v>1064</v>
      </c>
      <c r="I38" s="71" t="s">
        <v>1065</v>
      </c>
      <c r="J38" s="71" t="s">
        <v>1066</v>
      </c>
      <c r="K38" s="71" t="s">
        <v>1055</v>
      </c>
      <c r="M38"/>
      <c r="N38" s="71" t="s">
        <v>1056</v>
      </c>
      <c r="O38" s="328" t="s">
        <v>808</v>
      </c>
    </row>
    <row r="39" spans="1:16" x14ac:dyDescent="0.25">
      <c r="A39"/>
      <c r="B39" s="316" t="s">
        <v>195</v>
      </c>
      <c r="C39" s="71" t="s">
        <v>764</v>
      </c>
      <c r="D39" s="71" t="s">
        <v>764</v>
      </c>
      <c r="E39" s="71" t="s">
        <v>764</v>
      </c>
      <c r="F39" s="71" t="s">
        <v>764</v>
      </c>
      <c r="G39" s="71" t="s">
        <v>764</v>
      </c>
      <c r="H39" s="71" t="s">
        <v>764</v>
      </c>
      <c r="I39" s="71" t="s">
        <v>764</v>
      </c>
      <c r="J39" s="71" t="s">
        <v>764</v>
      </c>
      <c r="K39" s="71" t="s">
        <v>764</v>
      </c>
      <c r="M39"/>
      <c r="N39" s="71" t="s">
        <v>764</v>
      </c>
      <c r="O39" s="328" t="s">
        <v>808</v>
      </c>
    </row>
    <row r="40" spans="1:16" x14ac:dyDescent="0.25">
      <c r="B40" s="316" t="s">
        <v>196</v>
      </c>
      <c r="C40" s="467" t="s">
        <v>1080</v>
      </c>
      <c r="D40" s="467" t="s">
        <v>1058</v>
      </c>
      <c r="E40" s="467" t="s">
        <v>1059</v>
      </c>
      <c r="F40" s="467" t="s">
        <v>1060</v>
      </c>
      <c r="G40" s="467" t="s">
        <v>1062</v>
      </c>
      <c r="H40" s="467" t="s">
        <v>1063</v>
      </c>
      <c r="I40" s="467" t="s">
        <v>1065</v>
      </c>
      <c r="J40" s="467" t="s">
        <v>1067</v>
      </c>
      <c r="K40" s="467" t="s">
        <v>1055</v>
      </c>
      <c r="M40"/>
      <c r="N40" s="71" t="s">
        <v>1056</v>
      </c>
      <c r="O40" s="328" t="s">
        <v>808</v>
      </c>
    </row>
    <row r="41" spans="1:16" x14ac:dyDescent="0.25">
      <c r="C41" s="2"/>
    </row>
    <row r="71" spans="3:6" x14ac:dyDescent="0.25">
      <c r="C71" s="114" t="s">
        <v>897</v>
      </c>
      <c r="D71" s="114"/>
      <c r="E71" s="114"/>
      <c r="F71" s="114"/>
    </row>
    <row r="72" spans="3:6" x14ac:dyDescent="0.25">
      <c r="C72" t="s">
        <v>902</v>
      </c>
    </row>
  </sheetData>
  <sheetProtection selectLockedCells="1" selectUnlockedCells="1"/>
  <dataValidations disablePrompts="1" count="2">
    <dataValidation type="list" allowBlank="1" showInputMessage="1" showErrorMessage="1" sqref="C39:K39 N39">
      <formula1>Bypass</formula1>
    </dataValidation>
    <dataValidation type="list" allowBlank="1" showInputMessage="1" showErrorMessage="1" sqref="C37:K37 N37">
      <formula1>mode</formula1>
    </dataValidation>
  </dataValidations>
  <hyperlinks>
    <hyperlink ref="B7" r:id="rId1" location="423. Analog Input Channels"/>
    <hyperlink ref="B6" r:id="rId2" location="422. Analog Input Parameters"/>
    <hyperlink ref="B9" r:id="rId3" location="427. Event Count"/>
    <hyperlink ref="B14" r:id="rId4" location="429. Event to AI mapping"/>
    <hyperlink ref="B15" r:id="rId5" location="430. Event Threshold 1"/>
    <hyperlink ref="B16" r:id="rId6" location="431. Event Mode 1"/>
    <hyperlink ref="B17" r:id="rId7" location="432. Event Action 1"/>
    <hyperlink ref="B18" r:id="rId8" location="433. Event Action Count 1"/>
    <hyperlink ref="B19" r:id="rId9" location="434. Event Threshold 2"/>
    <hyperlink ref="B20" r:id="rId10" location="435. Event Mode 2"/>
    <hyperlink ref="B21" r:id="rId11" location="436. Event Action 2"/>
    <hyperlink ref="B22" r:id="rId12" location="437. Event Action Count 2"/>
    <hyperlink ref="B23" r:id="rId13" location="438. Event Threshold 3"/>
    <hyperlink ref="B24" r:id="rId14" location="439. Event Mode 3"/>
    <hyperlink ref="B25" r:id="rId15" location="440. Event Action 3"/>
    <hyperlink ref="B26" r:id="rId16" location="441. Event Action Count 3"/>
    <hyperlink ref="B27" r:id="rId17" location="442. Event Threshold 4"/>
    <hyperlink ref="B28" r:id="rId18" location="443. Event Mode 4"/>
    <hyperlink ref="B29" r:id="rId19" location="444. Event Action 4"/>
    <hyperlink ref="B30" r:id="rId20" location="445. Event Action Count 4"/>
    <hyperlink ref="B31" r:id="rId21" location="447. Analog Input y Raw value" display="rawValue"/>
    <hyperlink ref="B32" r:id="rId22" location="448. Analog Input y Design Offset"/>
    <hyperlink ref="B33" r:id="rId23" location="449. Analog Input y Error Offset"/>
    <hyperlink ref="B34" r:id="rId24" location="450. Analog Input y Design Multiplier"/>
    <hyperlink ref="B35" r:id="rId25" location="451. Analog Input y Error Multiplier"/>
    <hyperlink ref="B36" r:id="rId26" location="452. Analog Input y Corrected value"/>
    <hyperlink ref="B37" r:id="rId27" location="453. Analog Input y Mode"/>
    <hyperlink ref="B38" r:id="rId28" location="456. Analog Input y Scaled value"/>
    <hyperlink ref="B39" r:id="rId29" location="457. Analog Input y Bypass"/>
    <hyperlink ref="B40" r:id="rId30" location="458. Analog Input y Application Value"/>
    <hyperlink ref="B8" r:id="rId31" location="426. Analog Input Channels Available"/>
  </hyperlinks>
  <pageMargins left="0.23622047244094491" right="0" top="0.86614173228346458" bottom="0.6692913385826772" header="0.31496062992125984" footer="0.31496062992125984"/>
  <pageSetup paperSize="9" orientation="portrait" r:id="rId32"/>
  <headerFooter>
    <oddHeader>&amp;LAPI-Reference "PrismaPro"
&amp;KC00000Use at your own risk&amp;C&amp;KC00000&amp;G&amp;RVersion: 2018-04-Beta</oddHeader>
    <oddFooter>&amp;LBU R+D EM&amp;Rp. &amp;P/&amp;N</oddFooter>
  </headerFooter>
  <drawing r:id="rId33"/>
  <legacyDrawing r:id="rId34"/>
  <legacyDrawingHF r:id="rId3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2706" r:id="rId36" name="Button 2">
              <controlPr defaultSize="0" print="0" autoFill="0" autoPict="0" macro="[0]!Tabelle17.GetAnalogIn">
                <anchor moveWithCells="1" sizeWithCells="1">
                  <from>
                    <xdr:col>11</xdr:col>
                    <xdr:colOff>57150</xdr:colOff>
                    <xdr:row>13</xdr:row>
                    <xdr:rowOff>19050</xdr:rowOff>
                  </from>
                  <to>
                    <xdr:col>12</xdr:col>
                    <xdr:colOff>219075</xdr:colOff>
                    <xdr:row>15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07" r:id="rId37" name="Button 3">
              <controlPr defaultSize="0" print="0" autoFill="0" autoPict="0" macro="[0]!Tabelle17.DeleteAnalogIn_Excel">
                <anchor moveWithCells="1" sizeWithCells="1">
                  <from>
                    <xdr:col>11</xdr:col>
                    <xdr:colOff>66675</xdr:colOff>
                    <xdr:row>16</xdr:row>
                    <xdr:rowOff>104775</xdr:rowOff>
                  </from>
                  <to>
                    <xdr:col>12</xdr:col>
                    <xdr:colOff>228600</xdr:colOff>
                    <xdr:row>19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08" r:id="rId38" name="Button 4">
              <controlPr defaultSize="0" print="0" autoFill="0" autoPict="0" macro="[0]!Tabelle17.setValuesAnalogInByChannleNbr1">
                <anchor moveWithCells="1" sizeWithCells="1">
                  <from>
                    <xdr:col>1</xdr:col>
                    <xdr:colOff>1600200</xdr:colOff>
                    <xdr:row>40</xdr:row>
                    <xdr:rowOff>9525</xdr:rowOff>
                  </from>
                  <to>
                    <xdr:col>2</xdr:col>
                    <xdr:colOff>885825</xdr:colOff>
                    <xdr:row>41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09" r:id="rId39" name="Button 5">
              <controlPr defaultSize="0" print="0" autoFill="0" autoPict="0" macro="[0]!Tabelle17.setValuesAnalogInByChannleNbr2">
                <anchor moveWithCells="1" sizeWithCells="1">
                  <from>
                    <xdr:col>3</xdr:col>
                    <xdr:colOff>0</xdr:colOff>
                    <xdr:row>40</xdr:row>
                    <xdr:rowOff>9525</xdr:rowOff>
                  </from>
                  <to>
                    <xdr:col>4</xdr:col>
                    <xdr:colOff>0</xdr:colOff>
                    <xdr:row>41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10" r:id="rId40" name="Button 6">
              <controlPr defaultSize="0" print="0" autoFill="0" autoPict="0" macro="[0]!Tabelle17.setValuesAnalogInByChannleNbr3">
                <anchor moveWithCells="1" sizeWithCells="1">
                  <from>
                    <xdr:col>4</xdr:col>
                    <xdr:colOff>9525</xdr:colOff>
                    <xdr:row>40</xdr:row>
                    <xdr:rowOff>9525</xdr:rowOff>
                  </from>
                  <to>
                    <xdr:col>5</xdr:col>
                    <xdr:colOff>0</xdr:colOff>
                    <xdr:row>41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11" r:id="rId41" name="Button 7">
              <controlPr defaultSize="0" print="0" autoFill="0" autoPict="0" macro="[0]!Tabelle17.setValuesAnalogInByChannleNbr4">
                <anchor moveWithCells="1" sizeWithCells="1">
                  <from>
                    <xdr:col>5</xdr:col>
                    <xdr:colOff>19050</xdr:colOff>
                    <xdr:row>40</xdr:row>
                    <xdr:rowOff>9525</xdr:rowOff>
                  </from>
                  <to>
                    <xdr:col>6</xdr:col>
                    <xdr:colOff>9525</xdr:colOff>
                    <xdr:row>41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12" r:id="rId42" name="Button 8">
              <controlPr defaultSize="0" print="0" autoFill="0" autoPict="0" macro="[0]!Tabelle17.setValuesAnalogInByChannleNbr5">
                <anchor moveWithCells="1" sizeWithCells="1">
                  <from>
                    <xdr:col>6</xdr:col>
                    <xdr:colOff>19050</xdr:colOff>
                    <xdr:row>40</xdr:row>
                    <xdr:rowOff>9525</xdr:rowOff>
                  </from>
                  <to>
                    <xdr:col>6</xdr:col>
                    <xdr:colOff>857250</xdr:colOff>
                    <xdr:row>41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13" r:id="rId43" name="Button 9">
              <controlPr defaultSize="0" print="0" autoFill="0" autoPict="0" macro="[0]!Tabelle17.setValuesAnalogInByChannleNbr6">
                <anchor moveWithCells="1" sizeWithCells="1">
                  <from>
                    <xdr:col>7</xdr:col>
                    <xdr:colOff>9525</xdr:colOff>
                    <xdr:row>40</xdr:row>
                    <xdr:rowOff>9525</xdr:rowOff>
                  </from>
                  <to>
                    <xdr:col>8</xdr:col>
                    <xdr:colOff>0</xdr:colOff>
                    <xdr:row>41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14" r:id="rId44" name="Button 10">
              <controlPr defaultSize="0" print="0" autoFill="0" autoPict="0" macro="[0]!Tabelle17.setValuesAnalogInByChannleNbr7">
                <anchor moveWithCells="1" sizeWithCells="1">
                  <from>
                    <xdr:col>8</xdr:col>
                    <xdr:colOff>9525</xdr:colOff>
                    <xdr:row>40</xdr:row>
                    <xdr:rowOff>9525</xdr:rowOff>
                  </from>
                  <to>
                    <xdr:col>8</xdr:col>
                    <xdr:colOff>895350</xdr:colOff>
                    <xdr:row>41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15" r:id="rId45" name="Button 11">
              <controlPr defaultSize="0" print="0" autoFill="0" autoPict="0" macro="[0]!Tabelle17.setValuesAnalogInByChannleNbr8">
                <anchor moveWithCells="1" sizeWithCells="1">
                  <from>
                    <xdr:col>9</xdr:col>
                    <xdr:colOff>9525</xdr:colOff>
                    <xdr:row>40</xdr:row>
                    <xdr:rowOff>9525</xdr:rowOff>
                  </from>
                  <to>
                    <xdr:col>10</xdr:col>
                    <xdr:colOff>0</xdr:colOff>
                    <xdr:row>41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16" r:id="rId46" name="Button 12">
              <controlPr defaultSize="0" print="0" autoFill="0" autoPict="0" macro="[0]!Tabelle17.setValuesAnalogInByChannleNbr9">
                <anchor moveWithCells="1" sizeWithCells="1">
                  <from>
                    <xdr:col>10</xdr:col>
                    <xdr:colOff>9525</xdr:colOff>
                    <xdr:row>40</xdr:row>
                    <xdr:rowOff>9525</xdr:rowOff>
                  </from>
                  <to>
                    <xdr:col>11</xdr:col>
                    <xdr:colOff>0</xdr:colOff>
                    <xdr:row>41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23" r:id="rId47" name="Button 19">
              <controlPr defaultSize="0" print="0" autoFill="0" autoPict="0" macro="[0]!Tabelle17.GetAnalogInExtPressureGauge">
                <anchor moveWithCells="1" sizeWithCells="1">
                  <from>
                    <xdr:col>13</xdr:col>
                    <xdr:colOff>57150</xdr:colOff>
                    <xdr:row>5</xdr:row>
                    <xdr:rowOff>95250</xdr:rowOff>
                  </from>
                  <to>
                    <xdr:col>14</xdr:col>
                    <xdr:colOff>247650</xdr:colOff>
                    <xdr:row>8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18">
    <tabColor rgb="FF92D050"/>
  </sheetPr>
  <dimension ref="A1:CY42"/>
  <sheetViews>
    <sheetView showGridLines="0" showRowColHeaders="0" zoomScale="85" zoomScaleNormal="85" workbookViewId="0">
      <pane xSplit="1" topLeftCell="B1" activePane="topRight" state="frozen"/>
      <selection activeCell="J35" sqref="J35"/>
      <selection pane="topRight" activeCell="C16" sqref="C16"/>
    </sheetView>
  </sheetViews>
  <sheetFormatPr baseColWidth="10" defaultColWidth="8.85546875" defaultRowHeight="15" x14ac:dyDescent="0.25"/>
  <cols>
    <col min="1" max="1" width="3.28515625" style="15" customWidth="1"/>
    <col min="2" max="2" width="23.5703125" customWidth="1"/>
    <col min="3" max="4" width="13.140625" customWidth="1"/>
    <col min="5" max="5" width="12.7109375" customWidth="1"/>
    <col min="6" max="6" width="13.28515625" customWidth="1"/>
    <col min="7" max="7" width="12.5703125" customWidth="1"/>
    <col min="8" max="8" width="13.42578125" style="31" customWidth="1"/>
    <col min="9" max="10" width="13.28515625" style="2" customWidth="1"/>
    <col min="11" max="11" width="12.7109375" style="31" customWidth="1"/>
    <col min="12" max="12" width="4.85546875" customWidth="1"/>
    <col min="13" max="13" width="15.5703125" style="25" customWidth="1"/>
    <col min="14" max="14" width="13.7109375" customWidth="1"/>
    <col min="17" max="17" width="14.7109375" customWidth="1"/>
    <col min="18" max="18" width="15" customWidth="1"/>
    <col min="19" max="19" width="13.5703125" customWidth="1"/>
    <col min="20" max="20" width="14.5703125" customWidth="1"/>
    <col min="23" max="29" width="9.28515625" bestFit="1" customWidth="1"/>
  </cols>
  <sheetData>
    <row r="1" spans="1:13" ht="7.15" customHeight="1" x14ac:dyDescent="0.3">
      <c r="B1" s="1"/>
    </row>
    <row r="2" spans="1:13" ht="18.75" x14ac:dyDescent="0.3">
      <c r="B2" s="1" t="s">
        <v>797</v>
      </c>
      <c r="D2" s="36" t="s">
        <v>437</v>
      </c>
      <c r="E2" s="35"/>
      <c r="F2" s="417" t="str">
        <f>'API-Ref'!L2</f>
        <v>http://192.168.1.100</v>
      </c>
      <c r="G2" s="418"/>
      <c r="K2" s="2"/>
    </row>
    <row r="3" spans="1:13" ht="9.6" customHeight="1" x14ac:dyDescent="0.25">
      <c r="G3" s="19"/>
      <c r="L3" s="37"/>
    </row>
    <row r="4" spans="1:13" ht="15.75" x14ac:dyDescent="0.25">
      <c r="B4" s="22" t="s">
        <v>458</v>
      </c>
      <c r="C4" s="23"/>
      <c r="D4" s="23"/>
      <c r="E4" s="23"/>
      <c r="F4" s="23"/>
      <c r="G4" s="24"/>
      <c r="H4" s="2"/>
      <c r="I4" s="25"/>
      <c r="L4" s="38"/>
    </row>
    <row r="5" spans="1:13" ht="8.4499999999999993" customHeight="1" x14ac:dyDescent="0.25"/>
    <row r="6" spans="1:13" x14ac:dyDescent="0.25">
      <c r="A6"/>
      <c r="B6" s="313" t="s">
        <v>215</v>
      </c>
      <c r="C6" s="42"/>
      <c r="D6" s="42"/>
      <c r="J6"/>
      <c r="K6"/>
      <c r="M6"/>
    </row>
    <row r="7" spans="1:13" x14ac:dyDescent="0.25">
      <c r="A7"/>
      <c r="B7" s="318" t="s">
        <v>184</v>
      </c>
      <c r="C7" s="17" t="str">
        <f>HYPERLINK($F$2&amp;"/mmsp/analogOutput/ioChannelCount/get","get")</f>
        <v>get</v>
      </c>
      <c r="D7" s="55">
        <v>8</v>
      </c>
      <c r="H7" s="86"/>
      <c r="J7"/>
      <c r="K7"/>
      <c r="M7"/>
    </row>
    <row r="8" spans="1:13" x14ac:dyDescent="0.25">
      <c r="A8"/>
      <c r="B8" s="318" t="s">
        <v>517</v>
      </c>
      <c r="C8" s="17" t="str">
        <f>HYPERLINK($F$2&amp;"/mmsp/analogOutput/channelsAvailable/get","get")</f>
        <v>get</v>
      </c>
      <c r="D8" s="55">
        <v>255</v>
      </c>
      <c r="E8" t="s">
        <v>818</v>
      </c>
      <c r="F8" s="62">
        <v>11111111</v>
      </c>
      <c r="J8"/>
      <c r="K8"/>
      <c r="M8"/>
    </row>
    <row r="9" spans="1:13" ht="3.6" customHeight="1" x14ac:dyDescent="0.25">
      <c r="A9"/>
      <c r="J9"/>
      <c r="K9"/>
      <c r="M9"/>
    </row>
    <row r="10" spans="1:13" ht="5.45" customHeight="1" x14ac:dyDescent="0.25">
      <c r="A10"/>
      <c r="H10" s="2"/>
      <c r="I10"/>
      <c r="J10"/>
      <c r="K10"/>
      <c r="M10"/>
    </row>
    <row r="11" spans="1:13" ht="6.6" customHeight="1" x14ac:dyDescent="0.25">
      <c r="A11"/>
      <c r="J11"/>
      <c r="K11"/>
      <c r="M11"/>
    </row>
    <row r="12" spans="1:13" ht="4.9000000000000004" customHeight="1" x14ac:dyDescent="0.25">
      <c r="A12"/>
      <c r="B12" s="76"/>
      <c r="C12" s="76"/>
      <c r="D12" s="76"/>
      <c r="E12" s="76"/>
      <c r="F12" s="76"/>
      <c r="K12"/>
      <c r="M12"/>
    </row>
    <row r="13" spans="1:13" ht="15.75" thickBot="1" x14ac:dyDescent="0.3">
      <c r="A13"/>
      <c r="B13" s="319" t="s">
        <v>798</v>
      </c>
      <c r="C13" s="320">
        <v>0</v>
      </c>
      <c r="D13" s="320">
        <v>1</v>
      </c>
      <c r="E13" s="320">
        <v>2</v>
      </c>
      <c r="F13" s="320">
        <v>3</v>
      </c>
      <c r="G13" s="320">
        <v>4</v>
      </c>
      <c r="H13" s="320">
        <v>5</v>
      </c>
      <c r="I13" s="320">
        <v>6</v>
      </c>
      <c r="J13" s="320">
        <v>7</v>
      </c>
      <c r="K13"/>
      <c r="M13"/>
    </row>
    <row r="14" spans="1:13" ht="15.75" thickTop="1" x14ac:dyDescent="0.25">
      <c r="A14"/>
      <c r="B14" s="318" t="s">
        <v>216</v>
      </c>
      <c r="C14" s="71" t="s">
        <v>892</v>
      </c>
      <c r="D14" s="71" t="s">
        <v>892</v>
      </c>
      <c r="E14" s="71" t="s">
        <v>892</v>
      </c>
      <c r="F14" s="71" t="s">
        <v>892</v>
      </c>
      <c r="G14" s="71" t="s">
        <v>892</v>
      </c>
      <c r="H14" s="71" t="s">
        <v>892</v>
      </c>
      <c r="I14" s="71" t="s">
        <v>892</v>
      </c>
      <c r="J14" s="71" t="s">
        <v>892</v>
      </c>
      <c r="K14"/>
      <c r="M14"/>
    </row>
    <row r="15" spans="1:13" x14ac:dyDescent="0.25">
      <c r="A15"/>
      <c r="B15" s="318" t="s">
        <v>195</v>
      </c>
      <c r="C15" s="71" t="s">
        <v>764</v>
      </c>
      <c r="D15" s="71" t="s">
        <v>764</v>
      </c>
      <c r="E15" s="71" t="s">
        <v>764</v>
      </c>
      <c r="F15" s="71" t="s">
        <v>764</v>
      </c>
      <c r="G15" s="71" t="s">
        <v>764</v>
      </c>
      <c r="H15" s="71" t="s">
        <v>764</v>
      </c>
      <c r="I15" s="71" t="s">
        <v>764</v>
      </c>
      <c r="J15" s="71" t="s">
        <v>764</v>
      </c>
      <c r="K15"/>
      <c r="M15"/>
    </row>
    <row r="16" spans="1:13" x14ac:dyDescent="0.25">
      <c r="A16"/>
      <c r="B16" s="318" t="s">
        <v>217</v>
      </c>
      <c r="C16" s="71" t="s">
        <v>892</v>
      </c>
      <c r="D16" s="71" t="s">
        <v>892</v>
      </c>
      <c r="E16" s="71" t="s">
        <v>892</v>
      </c>
      <c r="F16" s="71" t="s">
        <v>892</v>
      </c>
      <c r="G16" s="71" t="s">
        <v>892</v>
      </c>
      <c r="H16" s="71" t="s">
        <v>892</v>
      </c>
      <c r="I16" s="71" t="s">
        <v>892</v>
      </c>
      <c r="J16" s="71" t="s">
        <v>892</v>
      </c>
      <c r="K16" s="374" t="s">
        <v>882</v>
      </c>
      <c r="L16" s="373"/>
      <c r="M16"/>
    </row>
    <row r="17" spans="1:103" x14ac:dyDescent="0.25">
      <c r="A17"/>
      <c r="B17" s="318" t="s">
        <v>218</v>
      </c>
      <c r="C17" s="55" t="s">
        <v>768</v>
      </c>
      <c r="D17" s="55" t="s">
        <v>768</v>
      </c>
      <c r="E17" s="55" t="s">
        <v>768</v>
      </c>
      <c r="F17" s="55" t="s">
        <v>768</v>
      </c>
      <c r="G17" s="55" t="s">
        <v>768</v>
      </c>
      <c r="H17" s="55" t="s">
        <v>768</v>
      </c>
      <c r="I17" s="55" t="s">
        <v>768</v>
      </c>
      <c r="J17" s="55" t="s">
        <v>768</v>
      </c>
      <c r="K17"/>
      <c r="M17"/>
    </row>
    <row r="18" spans="1:103" x14ac:dyDescent="0.25">
      <c r="A18"/>
      <c r="B18" s="318" t="s">
        <v>815</v>
      </c>
      <c r="C18" s="146">
        <v>10</v>
      </c>
      <c r="D18" s="146">
        <v>10</v>
      </c>
      <c r="E18" s="146">
        <v>10</v>
      </c>
      <c r="F18" s="146">
        <v>10</v>
      </c>
      <c r="G18" s="146">
        <v>10</v>
      </c>
      <c r="H18" s="146">
        <v>10</v>
      </c>
      <c r="I18" s="146">
        <v>10</v>
      </c>
      <c r="J18" s="146">
        <v>10</v>
      </c>
      <c r="K18"/>
      <c r="M18"/>
    </row>
    <row r="19" spans="1:103" x14ac:dyDescent="0.25">
      <c r="A19"/>
      <c r="B19" s="318" t="s">
        <v>816</v>
      </c>
      <c r="C19" s="146">
        <v>0</v>
      </c>
      <c r="D19" s="146">
        <v>0</v>
      </c>
      <c r="E19" s="146">
        <v>0</v>
      </c>
      <c r="F19" s="146">
        <v>0</v>
      </c>
      <c r="G19" s="146">
        <v>0</v>
      </c>
      <c r="H19" s="146">
        <v>0</v>
      </c>
      <c r="I19" s="146">
        <v>0</v>
      </c>
      <c r="J19" s="146">
        <v>0</v>
      </c>
      <c r="K19"/>
      <c r="M19"/>
    </row>
    <row r="20" spans="1:103" x14ac:dyDescent="0.25">
      <c r="A20"/>
      <c r="B20" s="318" t="s">
        <v>523</v>
      </c>
      <c r="C20" s="146">
        <v>0</v>
      </c>
      <c r="D20" s="146">
        <v>0</v>
      </c>
      <c r="E20" s="146">
        <v>0</v>
      </c>
      <c r="F20" s="146">
        <v>0</v>
      </c>
      <c r="G20" s="146">
        <v>0</v>
      </c>
      <c r="H20" s="146">
        <v>0</v>
      </c>
      <c r="I20" s="146">
        <v>0</v>
      </c>
      <c r="J20" s="146">
        <v>0</v>
      </c>
      <c r="K20"/>
      <c r="M20"/>
    </row>
    <row r="21" spans="1:103" x14ac:dyDescent="0.25">
      <c r="A21"/>
      <c r="B21" s="318" t="s">
        <v>524</v>
      </c>
      <c r="C21" s="321">
        <v>0</v>
      </c>
      <c r="D21" s="321">
        <v>0</v>
      </c>
      <c r="E21" s="321">
        <v>0</v>
      </c>
      <c r="F21" s="321">
        <v>0</v>
      </c>
      <c r="G21" s="321">
        <v>0</v>
      </c>
      <c r="H21" s="321">
        <v>0</v>
      </c>
      <c r="I21" s="321">
        <v>0</v>
      </c>
      <c r="J21" s="321">
        <v>0</v>
      </c>
      <c r="K21"/>
      <c r="M21" t="s">
        <v>759</v>
      </c>
      <c r="N21" t="s">
        <v>759</v>
      </c>
      <c r="O21" t="s">
        <v>759</v>
      </c>
      <c r="P21" t="s">
        <v>759</v>
      </c>
      <c r="Q21" t="s">
        <v>759</v>
      </c>
      <c r="R21" t="s">
        <v>759</v>
      </c>
      <c r="S21" t="s">
        <v>759</v>
      </c>
      <c r="T21" t="s">
        <v>759</v>
      </c>
      <c r="U21" t="s">
        <v>759</v>
      </c>
      <c r="V21" t="s">
        <v>759</v>
      </c>
    </row>
    <row r="22" spans="1:103" x14ac:dyDescent="0.25">
      <c r="A22"/>
      <c r="B22" s="318" t="s">
        <v>219</v>
      </c>
      <c r="C22" s="332">
        <v>199448</v>
      </c>
      <c r="D22" s="332">
        <v>0</v>
      </c>
      <c r="E22" s="332">
        <v>0</v>
      </c>
      <c r="F22" s="332">
        <v>0</v>
      </c>
      <c r="G22" s="332">
        <v>0</v>
      </c>
      <c r="H22" s="332">
        <v>0</v>
      </c>
      <c r="I22" s="332">
        <v>0</v>
      </c>
      <c r="J22" s="332">
        <v>0</v>
      </c>
      <c r="K22"/>
      <c r="M22"/>
    </row>
    <row r="23" spans="1:103" x14ac:dyDescent="0.25">
      <c r="A23"/>
      <c r="B23" s="318" t="s">
        <v>188</v>
      </c>
      <c r="C23" s="146">
        <v>0</v>
      </c>
      <c r="D23" s="146">
        <v>0</v>
      </c>
      <c r="E23" s="146">
        <v>0</v>
      </c>
      <c r="F23" s="146">
        <v>0</v>
      </c>
      <c r="G23" s="146">
        <v>0</v>
      </c>
      <c r="H23" s="146">
        <v>0</v>
      </c>
      <c r="I23" s="146">
        <v>0</v>
      </c>
      <c r="J23" s="146">
        <v>0</v>
      </c>
      <c r="K23"/>
      <c r="M23"/>
    </row>
    <row r="24" spans="1:103" x14ac:dyDescent="0.25">
      <c r="A24"/>
      <c r="B24" s="318" t="s">
        <v>189</v>
      </c>
      <c r="C24" s="146">
        <v>0</v>
      </c>
      <c r="D24" s="146">
        <v>0</v>
      </c>
      <c r="E24" s="146">
        <v>0</v>
      </c>
      <c r="F24" s="146">
        <v>0</v>
      </c>
      <c r="G24" s="146">
        <v>0</v>
      </c>
      <c r="H24" s="146">
        <v>0</v>
      </c>
      <c r="I24" s="146">
        <v>0</v>
      </c>
      <c r="J24" s="146">
        <v>0</v>
      </c>
      <c r="K24"/>
      <c r="M24"/>
    </row>
    <row r="25" spans="1:103" x14ac:dyDescent="0.25">
      <c r="A25"/>
      <c r="B25" s="318" t="s">
        <v>525</v>
      </c>
      <c r="C25" s="321">
        <v>1</v>
      </c>
      <c r="D25" s="146">
        <v>1</v>
      </c>
      <c r="E25" s="146">
        <v>1</v>
      </c>
      <c r="F25" s="146">
        <v>1</v>
      </c>
      <c r="G25" s="146">
        <v>1</v>
      </c>
      <c r="H25" s="146">
        <v>1</v>
      </c>
      <c r="I25" s="146">
        <v>1</v>
      </c>
      <c r="J25" s="146">
        <v>1</v>
      </c>
      <c r="K25"/>
      <c r="M25"/>
    </row>
    <row r="26" spans="1:103" x14ac:dyDescent="0.25">
      <c r="A26"/>
      <c r="B26" s="318" t="s">
        <v>526</v>
      </c>
      <c r="C26" s="146">
        <v>1</v>
      </c>
      <c r="D26" s="146">
        <v>1</v>
      </c>
      <c r="E26" s="146">
        <v>1</v>
      </c>
      <c r="F26" s="146">
        <v>1</v>
      </c>
      <c r="G26" s="146">
        <v>1</v>
      </c>
      <c r="H26" s="146">
        <v>1</v>
      </c>
      <c r="I26" s="146">
        <v>1</v>
      </c>
      <c r="J26" s="146">
        <v>1</v>
      </c>
      <c r="K26"/>
      <c r="M26"/>
    </row>
    <row r="27" spans="1:103" x14ac:dyDescent="0.25">
      <c r="A27"/>
      <c r="B27" s="318" t="s">
        <v>817</v>
      </c>
      <c r="C27" s="568">
        <v>9.9723999999999995E-29</v>
      </c>
      <c r="D27" s="333">
        <v>0</v>
      </c>
      <c r="E27" s="333">
        <v>0</v>
      </c>
      <c r="F27" s="333">
        <v>0</v>
      </c>
      <c r="G27" s="333">
        <v>0</v>
      </c>
      <c r="H27" s="333">
        <v>0</v>
      </c>
      <c r="I27" s="333">
        <v>0</v>
      </c>
      <c r="J27" s="333">
        <v>0</v>
      </c>
      <c r="K27"/>
      <c r="M27"/>
    </row>
    <row r="28" spans="1:103" x14ac:dyDescent="0.25">
      <c r="A28"/>
      <c r="B28" s="318" t="s">
        <v>813</v>
      </c>
      <c r="C28" s="58" t="s">
        <v>1091</v>
      </c>
      <c r="D28" s="58">
        <v>0</v>
      </c>
      <c r="E28" s="58">
        <v>0</v>
      </c>
      <c r="F28" s="58">
        <v>0</v>
      </c>
      <c r="G28" s="58">
        <v>0</v>
      </c>
      <c r="H28" s="58">
        <v>0</v>
      </c>
      <c r="I28" s="58">
        <v>0</v>
      </c>
      <c r="J28" s="58">
        <v>0</v>
      </c>
      <c r="K28"/>
      <c r="M28" t="s">
        <v>759</v>
      </c>
      <c r="N28" t="s">
        <v>759</v>
      </c>
      <c r="O28" t="s">
        <v>759</v>
      </c>
      <c r="P28" t="s">
        <v>759</v>
      </c>
      <c r="Q28" t="s">
        <v>759</v>
      </c>
      <c r="R28" t="s">
        <v>759</v>
      </c>
      <c r="S28" t="s">
        <v>759</v>
      </c>
      <c r="T28" t="s">
        <v>759</v>
      </c>
      <c r="U28" t="s">
        <v>759</v>
      </c>
      <c r="V28" t="s">
        <v>759</v>
      </c>
      <c r="W28" s="65"/>
      <c r="X28" s="65"/>
      <c r="Y28" s="65"/>
      <c r="Z28" s="65"/>
      <c r="AA28" s="65"/>
      <c r="AB28" s="65"/>
      <c r="AC28" s="65"/>
      <c r="AD28" s="65"/>
      <c r="AE28" s="65"/>
      <c r="AF28" s="65"/>
      <c r="AG28" s="65"/>
      <c r="AH28" s="65"/>
      <c r="AI28" s="65"/>
      <c r="AJ28" s="65"/>
      <c r="AK28" s="65"/>
      <c r="AL28" s="65"/>
      <c r="AM28" s="65"/>
      <c r="AN28" s="65"/>
      <c r="AO28" s="65"/>
      <c r="AP28" s="65"/>
      <c r="AQ28" s="65"/>
      <c r="AR28" s="65"/>
      <c r="AS28" s="65"/>
      <c r="AT28" s="65"/>
      <c r="AU28" s="65"/>
      <c r="AV28" s="65"/>
      <c r="AW28" s="65"/>
      <c r="AX28" s="65"/>
      <c r="AY28" s="65"/>
      <c r="AZ28" s="65"/>
      <c r="BA28" s="65"/>
      <c r="BB28" s="65"/>
      <c r="BC28" s="65"/>
      <c r="BD28" s="65"/>
      <c r="BE28" s="65"/>
      <c r="BF28" s="65"/>
      <c r="BG28" s="65"/>
      <c r="BH28" s="65"/>
      <c r="BI28" s="65"/>
      <c r="BJ28" s="65"/>
      <c r="BK28" s="65"/>
      <c r="BL28" s="65"/>
      <c r="BM28" s="65"/>
      <c r="BN28" s="65"/>
      <c r="BO28" s="65"/>
      <c r="BP28" s="65"/>
      <c r="BQ28" s="65"/>
      <c r="BR28" s="65"/>
      <c r="BS28" s="65"/>
      <c r="BT28" s="65"/>
      <c r="BU28" s="65"/>
      <c r="BV28" s="65"/>
      <c r="BW28" s="65"/>
      <c r="BX28" s="65"/>
      <c r="BY28" s="65"/>
      <c r="BZ28" s="65"/>
      <c r="CA28" s="65"/>
      <c r="CB28" s="65"/>
      <c r="CC28" s="65"/>
      <c r="CD28" s="65"/>
      <c r="CE28" s="65"/>
      <c r="CF28" s="65"/>
      <c r="CG28" s="65"/>
      <c r="CH28" s="65"/>
      <c r="CI28" s="65"/>
      <c r="CJ28" s="65"/>
      <c r="CK28" s="65"/>
      <c r="CL28" s="65"/>
      <c r="CM28" s="65"/>
      <c r="CN28" s="65"/>
      <c r="CO28" s="65"/>
      <c r="CP28" s="65"/>
      <c r="CQ28" s="65"/>
      <c r="CR28" s="65"/>
      <c r="CS28" s="65"/>
      <c r="CT28" s="65"/>
      <c r="CU28" s="65"/>
      <c r="CV28" s="65"/>
      <c r="CW28" s="65"/>
      <c r="CX28" s="65"/>
      <c r="CY28" s="65"/>
    </row>
    <row r="29" spans="1:103" x14ac:dyDescent="0.25">
      <c r="A29"/>
      <c r="B29" s="318" t="s">
        <v>814</v>
      </c>
      <c r="C29" s="58">
        <v>9.9999999999999998E-13</v>
      </c>
      <c r="D29" s="58">
        <v>0</v>
      </c>
      <c r="E29" s="58">
        <v>0</v>
      </c>
      <c r="F29" s="58">
        <v>0</v>
      </c>
      <c r="G29" s="58">
        <v>0</v>
      </c>
      <c r="H29" s="58">
        <v>0</v>
      </c>
      <c r="I29" s="58">
        <v>0</v>
      </c>
      <c r="J29" s="58">
        <v>0</v>
      </c>
      <c r="K29"/>
      <c r="M29" t="s">
        <v>759</v>
      </c>
      <c r="N29" t="s">
        <v>759</v>
      </c>
      <c r="O29" t="s">
        <v>759</v>
      </c>
      <c r="P29" t="s">
        <v>759</v>
      </c>
      <c r="Q29" t="s">
        <v>759</v>
      </c>
      <c r="R29" t="s">
        <v>759</v>
      </c>
      <c r="S29" t="s">
        <v>759</v>
      </c>
      <c r="T29" t="s">
        <v>759</v>
      </c>
      <c r="U29" t="s">
        <v>759</v>
      </c>
      <c r="V29" t="s">
        <v>759</v>
      </c>
      <c r="W29" s="65"/>
      <c r="X29" s="65"/>
      <c r="Y29" s="65"/>
      <c r="Z29" s="65"/>
      <c r="AA29" s="65"/>
      <c r="AB29" s="65"/>
      <c r="AC29" s="65"/>
      <c r="AD29" s="65"/>
      <c r="AE29" s="65"/>
      <c r="AF29" s="65"/>
      <c r="AG29" s="65"/>
      <c r="AH29" s="65"/>
      <c r="AI29" s="65"/>
      <c r="AJ29" s="65"/>
      <c r="AK29" s="65"/>
      <c r="AL29" s="65"/>
      <c r="AM29" s="65"/>
      <c r="AN29" s="65"/>
      <c r="AO29" s="65"/>
      <c r="AP29" s="65"/>
      <c r="AQ29" s="65"/>
      <c r="AR29" s="65"/>
      <c r="AS29" s="65"/>
      <c r="AT29" s="65"/>
      <c r="AU29" s="65"/>
      <c r="AV29" s="65"/>
      <c r="AW29" s="65"/>
      <c r="AX29" s="65"/>
      <c r="AY29" s="65"/>
      <c r="AZ29" s="65"/>
      <c r="BA29" s="65"/>
      <c r="BB29" s="65"/>
      <c r="BC29" s="65"/>
      <c r="BD29" s="65"/>
      <c r="BE29" s="65"/>
      <c r="BF29" s="65"/>
      <c r="BG29" s="65"/>
      <c r="BH29" s="65"/>
      <c r="BI29" s="65"/>
      <c r="BJ29" s="65"/>
      <c r="BK29" s="65"/>
      <c r="BL29" s="65"/>
      <c r="BM29" s="65"/>
      <c r="BN29" s="65"/>
      <c r="BO29" s="65"/>
      <c r="BP29" s="65"/>
      <c r="BQ29" s="65"/>
      <c r="BR29" s="65"/>
      <c r="BS29" s="65"/>
      <c r="BT29" s="65"/>
      <c r="BU29" s="65"/>
      <c r="BV29" s="65"/>
      <c r="BW29" s="65"/>
      <c r="BX29" s="65"/>
      <c r="BY29" s="65"/>
      <c r="BZ29" s="65"/>
      <c r="CA29" s="65"/>
      <c r="CB29" s="65"/>
      <c r="CC29" s="65"/>
      <c r="CD29" s="65"/>
      <c r="CE29" s="65"/>
      <c r="CF29" s="65"/>
      <c r="CG29" s="65"/>
      <c r="CH29" s="65"/>
      <c r="CI29" s="65"/>
      <c r="CJ29" s="65"/>
      <c r="CK29" s="65"/>
      <c r="CL29" s="65"/>
      <c r="CM29" s="65"/>
      <c r="CN29" s="65"/>
      <c r="CO29" s="65"/>
      <c r="CP29" s="65"/>
      <c r="CQ29" s="65"/>
      <c r="CR29" s="65"/>
      <c r="CS29" s="65"/>
      <c r="CT29" s="65"/>
      <c r="CU29" s="65"/>
      <c r="CV29" s="65"/>
      <c r="CW29" s="65"/>
      <c r="CX29" s="65"/>
      <c r="CY29" s="65"/>
    </row>
    <row r="30" spans="1:103" x14ac:dyDescent="0.25">
      <c r="A30"/>
      <c r="H30"/>
      <c r="I30"/>
      <c r="J30"/>
      <c r="K30"/>
      <c r="M30"/>
    </row>
    <row r="31" spans="1:103" x14ac:dyDescent="0.25">
      <c r="A31"/>
      <c r="H31"/>
      <c r="I31"/>
      <c r="J31"/>
      <c r="K31"/>
      <c r="M31"/>
      <c r="W31" s="148"/>
      <c r="X31" s="148"/>
      <c r="Y31" s="148"/>
      <c r="Z31" s="148"/>
      <c r="AA31" s="148"/>
      <c r="AB31" s="148"/>
    </row>
    <row r="32" spans="1:103" x14ac:dyDescent="0.25">
      <c r="A32"/>
      <c r="H32"/>
      <c r="I32"/>
      <c r="J32"/>
      <c r="K32"/>
      <c r="M32"/>
    </row>
    <row r="33" spans="1:13" x14ac:dyDescent="0.25">
      <c r="H33"/>
      <c r="I33"/>
      <c r="J33"/>
      <c r="K33"/>
      <c r="M33"/>
    </row>
    <row r="34" spans="1:13" x14ac:dyDescent="0.25">
      <c r="H34"/>
      <c r="I34"/>
      <c r="J34"/>
      <c r="K34"/>
      <c r="M34"/>
    </row>
    <row r="35" spans="1:13" x14ac:dyDescent="0.25">
      <c r="H35"/>
      <c r="I35"/>
      <c r="J35"/>
      <c r="K35"/>
      <c r="M35"/>
    </row>
    <row r="36" spans="1:13" ht="12.6" customHeight="1" x14ac:dyDescent="0.25">
      <c r="H36"/>
      <c r="I36"/>
      <c r="J36"/>
      <c r="K36"/>
      <c r="M36"/>
    </row>
    <row r="37" spans="1:13" hidden="1" x14ac:dyDescent="0.25">
      <c r="H37"/>
      <c r="I37"/>
      <c r="J37"/>
      <c r="K37"/>
      <c r="M37"/>
    </row>
    <row r="38" spans="1:13" x14ac:dyDescent="0.25">
      <c r="A38"/>
      <c r="H38"/>
      <c r="I38"/>
      <c r="J38"/>
      <c r="K38"/>
      <c r="M38"/>
    </row>
    <row r="39" spans="1:13" x14ac:dyDescent="0.25">
      <c r="H39"/>
      <c r="I39"/>
      <c r="J39"/>
      <c r="K39"/>
      <c r="M39"/>
    </row>
    <row r="40" spans="1:13" x14ac:dyDescent="0.25">
      <c r="A40"/>
      <c r="H40"/>
      <c r="I40"/>
      <c r="J40"/>
      <c r="K40"/>
      <c r="M40"/>
    </row>
    <row r="41" spans="1:13" x14ac:dyDescent="0.25">
      <c r="A41"/>
      <c r="H41"/>
      <c r="I41"/>
      <c r="J41"/>
      <c r="K41"/>
      <c r="M41"/>
    </row>
    <row r="42" spans="1:13" x14ac:dyDescent="0.25">
      <c r="H42"/>
      <c r="I42"/>
      <c r="J42"/>
      <c r="K42"/>
      <c r="M42"/>
    </row>
  </sheetData>
  <sheetProtection selectLockedCells="1" selectUnlockedCells="1"/>
  <dataValidations disablePrompts="1" count="2">
    <dataValidation type="list" allowBlank="1" showInputMessage="1" showErrorMessage="1" sqref="C15:J15">
      <formula1>Bypass</formula1>
    </dataValidation>
    <dataValidation type="list" allowBlank="1" showInputMessage="1" showErrorMessage="1" sqref="C17:J17">
      <formula1>ScaleMode_Analogout</formula1>
    </dataValidation>
  </dataValidations>
  <hyperlinks>
    <hyperlink ref="B6" r:id="rId1" location="459. Analog Output Parameters"/>
    <hyperlink ref="B7" r:id="rId2" location="460. Analog Output Channels"/>
    <hyperlink ref="B8" r:id="rId3" location="462. Analog Output Channels Available"/>
    <hyperlink ref="B14" r:id="rId4" location="464. Analog Output "/>
    <hyperlink ref="B15" r:id="rId5" location="465. Analog Output "/>
    <hyperlink ref="B16" r:id="rId6" location="466. Analog Output "/>
    <hyperlink ref="B17" r:id="rId7" location="467. Analog Output "/>
    <hyperlink ref="B18" r:id="rId8" location="468. Analog Output " display="ceiling"/>
    <hyperlink ref="B19" r:id="rId9" location="469. Analog Output " display="floor"/>
    <hyperlink ref="B20" r:id="rId10" location="470. Analog Out "/>
    <hyperlink ref="B21" r:id="rId11" location="471. Analog Out "/>
    <hyperlink ref="B22" r:id="rId12" location="472. Analog Out y Scale Out Value"/>
    <hyperlink ref="B23" r:id="rId13" location="473. Analog Output "/>
    <hyperlink ref="B24" r:id="rId14" location="474. Analog Output "/>
    <hyperlink ref="B25" r:id="rId15" location="475. Analog Output "/>
    <hyperlink ref="B26" r:id="rId16" location="476. Analog Output "/>
    <hyperlink ref="B27" r:id="rId17" location="477. Analog Output " display="hardwareValue"/>
    <hyperlink ref="B28" r:id="rId18" location="478. Analog Output " display="inputLowLimit"/>
    <hyperlink ref="B29" r:id="rId19" location="479. Analog Output " display="inputHighLimit"/>
  </hyperlinks>
  <pageMargins left="0.23622047244094491" right="0" top="0.86614173228346458" bottom="0.6692913385826772" header="0.31496062992125984" footer="0.31496062992125984"/>
  <pageSetup paperSize="9" orientation="portrait" r:id="rId20"/>
  <headerFooter>
    <oddHeader>&amp;LAPI-Reference "PrismaPro"
&amp;KC00000Use at your own risk&amp;C&amp;KC00000&amp;G&amp;RVersion: 2018-04-Beta</oddHeader>
    <oddFooter>&amp;LBU R+D EM&amp;Rp. &amp;P/&amp;N</oddFooter>
  </headerFooter>
  <drawing r:id="rId21"/>
  <legacyDrawing r:id="rId22"/>
  <legacyDrawingHF r:id="rId2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4753" r:id="rId24" name="Button 1">
              <controlPr defaultSize="0" print="0" autoFill="0" autoPict="0" macro="[0]!Tabelle18.GetAnalogOut">
                <anchor moveWithCells="1" sizeWithCells="1">
                  <from>
                    <xdr:col>10</xdr:col>
                    <xdr:colOff>47625</xdr:colOff>
                    <xdr:row>12</xdr:row>
                    <xdr:rowOff>19050</xdr:rowOff>
                  </from>
                  <to>
                    <xdr:col>11</xdr:col>
                    <xdr:colOff>304800</xdr:colOff>
                    <xdr:row>14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54" r:id="rId25" name="Button 2">
              <controlPr defaultSize="0" print="0" autoFill="0" autoPict="0" macro="[0]!Tabelle18.DeleteAnalogOut_Excel">
                <anchor moveWithCells="1" sizeWithCells="1">
                  <from>
                    <xdr:col>10</xdr:col>
                    <xdr:colOff>57150</xdr:colOff>
                    <xdr:row>16</xdr:row>
                    <xdr:rowOff>104775</xdr:rowOff>
                  </from>
                  <to>
                    <xdr:col>11</xdr:col>
                    <xdr:colOff>314325</xdr:colOff>
                    <xdr:row>19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55" r:id="rId26" name="Button 3">
              <controlPr defaultSize="0" print="0" autoFill="0" autoPict="0" macro="[0]!Tabelle18.setValuesAnalogOutByChannleNbr0">
                <anchor moveWithCells="1" sizeWithCells="1">
                  <from>
                    <xdr:col>2</xdr:col>
                    <xdr:colOff>0</xdr:colOff>
                    <xdr:row>29</xdr:row>
                    <xdr:rowOff>9525</xdr:rowOff>
                  </from>
                  <to>
                    <xdr:col>3</xdr:col>
                    <xdr:colOff>0</xdr:colOff>
                    <xdr:row>30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56" r:id="rId27" name="Button 4">
              <controlPr defaultSize="0" print="0" autoFill="0" autoPict="0" macro="[0]!Tabelle18.setValuesAnalogOutByChannleNbr1">
                <anchor moveWithCells="1" sizeWithCells="1">
                  <from>
                    <xdr:col>3</xdr:col>
                    <xdr:colOff>9525</xdr:colOff>
                    <xdr:row>29</xdr:row>
                    <xdr:rowOff>9525</xdr:rowOff>
                  </from>
                  <to>
                    <xdr:col>4</xdr:col>
                    <xdr:colOff>0</xdr:colOff>
                    <xdr:row>30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57" r:id="rId28" name="Button 5">
              <controlPr defaultSize="0" print="0" autoFill="0" autoPict="0" macro="[0]!Tabelle18.setValuesAnalogOutByChannleNbr2">
                <anchor moveWithCells="1" sizeWithCells="1">
                  <from>
                    <xdr:col>4</xdr:col>
                    <xdr:colOff>19050</xdr:colOff>
                    <xdr:row>29</xdr:row>
                    <xdr:rowOff>9525</xdr:rowOff>
                  </from>
                  <to>
                    <xdr:col>5</xdr:col>
                    <xdr:colOff>9525</xdr:colOff>
                    <xdr:row>30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58" r:id="rId29" name="Button 6">
              <controlPr defaultSize="0" print="0" autoFill="0" autoPict="0" macro="[0]!Tabelle18.setValuesAnalogOutByChannleNbr3">
                <anchor moveWithCells="1" sizeWithCells="1">
                  <from>
                    <xdr:col>5</xdr:col>
                    <xdr:colOff>19050</xdr:colOff>
                    <xdr:row>29</xdr:row>
                    <xdr:rowOff>9525</xdr:rowOff>
                  </from>
                  <to>
                    <xdr:col>6</xdr:col>
                    <xdr:colOff>9525</xdr:colOff>
                    <xdr:row>30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59" r:id="rId30" name="Button 7">
              <controlPr defaultSize="0" print="0" autoFill="0" autoPict="0" macro="[0]!Tabelle18.setValuesAnalogOutByChannleNbr4">
                <anchor moveWithCells="1" sizeWithCells="1">
                  <from>
                    <xdr:col>6</xdr:col>
                    <xdr:colOff>19050</xdr:colOff>
                    <xdr:row>29</xdr:row>
                    <xdr:rowOff>9525</xdr:rowOff>
                  </from>
                  <to>
                    <xdr:col>6</xdr:col>
                    <xdr:colOff>857250</xdr:colOff>
                    <xdr:row>30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0" r:id="rId31" name="Button 8">
              <controlPr defaultSize="0" print="0" autoFill="0" autoPict="0" macro="[0]!Tabelle18.setValuesAnalogOutByChannleNbr5">
                <anchor moveWithCells="1" sizeWithCells="1">
                  <from>
                    <xdr:col>7</xdr:col>
                    <xdr:colOff>9525</xdr:colOff>
                    <xdr:row>29</xdr:row>
                    <xdr:rowOff>9525</xdr:rowOff>
                  </from>
                  <to>
                    <xdr:col>8</xdr:col>
                    <xdr:colOff>0</xdr:colOff>
                    <xdr:row>30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1" r:id="rId32" name="Button 9">
              <controlPr defaultSize="0" print="0" autoFill="0" autoPict="0" macro="[0]!Tabelle18.setValuesAnalogOutByChannleNbr6">
                <anchor moveWithCells="1" sizeWithCells="1">
                  <from>
                    <xdr:col>8</xdr:col>
                    <xdr:colOff>9525</xdr:colOff>
                    <xdr:row>29</xdr:row>
                    <xdr:rowOff>9525</xdr:rowOff>
                  </from>
                  <to>
                    <xdr:col>8</xdr:col>
                    <xdr:colOff>895350</xdr:colOff>
                    <xdr:row>30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2" r:id="rId33" name="Button 10">
              <controlPr defaultSize="0" print="0" autoFill="0" autoPict="0" macro="[0]!Tabelle18.setValuesAnalogOutByChannleNbr7">
                <anchor moveWithCells="1" sizeWithCells="1">
                  <from>
                    <xdr:col>9</xdr:col>
                    <xdr:colOff>9525</xdr:colOff>
                    <xdr:row>29</xdr:row>
                    <xdr:rowOff>9525</xdr:rowOff>
                  </from>
                  <to>
                    <xdr:col>10</xdr:col>
                    <xdr:colOff>0</xdr:colOff>
                    <xdr:row>30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19">
    <tabColor theme="1"/>
  </sheetPr>
  <dimension ref="A1:CY55"/>
  <sheetViews>
    <sheetView showGridLines="0" showRowColHeaders="0" zoomScale="85" zoomScaleNormal="85" workbookViewId="0">
      <pane xSplit="1" topLeftCell="B1" activePane="topRight" state="frozen"/>
      <selection activeCell="J35" sqref="J35"/>
      <selection pane="topRight" activeCell="H24" sqref="H24"/>
    </sheetView>
  </sheetViews>
  <sheetFormatPr baseColWidth="10" defaultColWidth="8.85546875" defaultRowHeight="15" x14ac:dyDescent="0.25"/>
  <cols>
    <col min="1" max="1" width="2.140625" style="15" customWidth="1"/>
    <col min="2" max="2" width="18.42578125" customWidth="1"/>
    <col min="3" max="3" width="5.5703125" style="2" customWidth="1"/>
    <col min="4" max="4" width="14.42578125" customWidth="1"/>
    <col min="5" max="5" width="35.28515625" customWidth="1"/>
    <col min="6" max="6" width="17.28515625" customWidth="1"/>
    <col min="7" max="7" width="11.7109375" customWidth="1"/>
    <col min="8" max="8" width="36.85546875" style="31" customWidth="1"/>
    <col min="9" max="9" width="16.7109375" style="2" customWidth="1"/>
    <col min="10" max="10" width="11.28515625" style="2" customWidth="1"/>
    <col min="11" max="11" width="38.85546875" style="31" customWidth="1"/>
    <col min="12" max="12" width="17.42578125" customWidth="1"/>
    <col min="13" max="13" width="11.42578125" style="25" customWidth="1"/>
    <col min="14" max="14" width="35.7109375" customWidth="1"/>
    <col min="17" max="17" width="14.7109375" customWidth="1"/>
    <col min="18" max="18" width="15" customWidth="1"/>
    <col min="19" max="19" width="13.5703125" customWidth="1"/>
    <col min="20" max="20" width="14.5703125" customWidth="1"/>
    <col min="23" max="29" width="9.28515625" bestFit="1" customWidth="1"/>
  </cols>
  <sheetData>
    <row r="1" spans="1:15" ht="7.15" customHeight="1" x14ac:dyDescent="0.3">
      <c r="B1" s="1"/>
    </row>
    <row r="2" spans="1:15" ht="20.45" customHeight="1" x14ac:dyDescent="0.3">
      <c r="B2" s="1" t="s">
        <v>820</v>
      </c>
      <c r="E2" s="36" t="s">
        <v>437</v>
      </c>
      <c r="F2" s="417" t="str">
        <f>'API-Ref'!L2</f>
        <v>http://192.168.1.100</v>
      </c>
      <c r="G2" s="154"/>
      <c r="K2" s="2"/>
    </row>
    <row r="3" spans="1:15" ht="9.6" customHeight="1" x14ac:dyDescent="0.25">
      <c r="G3" s="19"/>
      <c r="I3" s="19"/>
      <c r="J3" s="19"/>
      <c r="L3" s="37"/>
    </row>
    <row r="4" spans="1:15" ht="15.75" x14ac:dyDescent="0.25">
      <c r="B4" s="22" t="s">
        <v>458</v>
      </c>
      <c r="C4" s="341"/>
      <c r="D4" s="23"/>
      <c r="E4" s="23"/>
      <c r="F4" s="206"/>
      <c r="G4" s="432"/>
      <c r="H4" s="431"/>
      <c r="I4" s="19"/>
      <c r="L4" s="37"/>
      <c r="N4" s="19"/>
    </row>
    <row r="5" spans="1:15" ht="18.600000000000001" customHeight="1" x14ac:dyDescent="0.25">
      <c r="E5" s="344" t="s">
        <v>821</v>
      </c>
      <c r="F5" s="344" t="s">
        <v>822</v>
      </c>
      <c r="G5" s="61"/>
      <c r="H5" s="90"/>
      <c r="I5" s="19"/>
      <c r="J5" s="19"/>
      <c r="L5" s="37"/>
    </row>
    <row r="6" spans="1:15" x14ac:dyDescent="0.25">
      <c r="A6"/>
      <c r="B6" s="77" t="s">
        <v>39</v>
      </c>
      <c r="C6" s="17" t="str">
        <f>HYPERLINK($F$2&amp;"/mmsp/status/"&amp;"get","get")</f>
        <v>get</v>
      </c>
      <c r="D6" s="42"/>
      <c r="E6" s="338" t="s">
        <v>823</v>
      </c>
      <c r="F6" s="159"/>
      <c r="G6" s="61"/>
      <c r="H6" s="90"/>
      <c r="I6" s="19"/>
      <c r="J6" s="19"/>
      <c r="L6" s="37"/>
    </row>
    <row r="7" spans="1:15" x14ac:dyDescent="0.25">
      <c r="A7"/>
      <c r="B7" t="s">
        <v>40</v>
      </c>
      <c r="C7" s="17" t="str">
        <f>HYPERLINK($F$2&amp;"/mmsp/status/"&amp;B7&amp;"/"&amp;"get","get")</f>
        <v>get</v>
      </c>
      <c r="D7" s="55">
        <v>2198866834</v>
      </c>
      <c r="E7" s="337" t="s">
        <v>1096</v>
      </c>
      <c r="F7" s="336">
        <v>32</v>
      </c>
      <c r="G7" s="61"/>
      <c r="H7" s="113"/>
      <c r="I7" s="19"/>
      <c r="J7" s="19"/>
      <c r="L7" s="37"/>
      <c r="O7" s="86"/>
    </row>
    <row r="8" spans="1:15" x14ac:dyDescent="0.25">
      <c r="A8"/>
      <c r="B8" t="s">
        <v>946</v>
      </c>
      <c r="C8" s="17" t="str">
        <f t="shared" ref="C8:C10" si="0">HYPERLINK($F$2&amp;"/mmsp/status/"&amp;B8&amp;"/"&amp;"get","get")</f>
        <v>get</v>
      </c>
      <c r="D8" s="55">
        <v>0</v>
      </c>
      <c r="E8" s="337"/>
      <c r="F8" s="336">
        <v>0</v>
      </c>
      <c r="G8" s="61"/>
      <c r="H8" s="90"/>
      <c r="I8" s="19"/>
      <c r="J8" s="19"/>
      <c r="L8" s="37"/>
    </row>
    <row r="9" spans="1:15" x14ac:dyDescent="0.25">
      <c r="A9"/>
      <c r="B9" t="s">
        <v>41</v>
      </c>
      <c r="C9" s="17" t="str">
        <f t="shared" si="0"/>
        <v>get</v>
      </c>
      <c r="D9" s="55">
        <v>0</v>
      </c>
      <c r="E9" s="337"/>
      <c r="F9" s="336">
        <v>0</v>
      </c>
      <c r="G9" s="61"/>
      <c r="H9" s="90" t="s">
        <v>857</v>
      </c>
      <c r="I9" s="19"/>
      <c r="J9" s="19"/>
      <c r="L9" s="37"/>
    </row>
    <row r="10" spans="1:15" x14ac:dyDescent="0.25">
      <c r="A10"/>
      <c r="B10" t="s">
        <v>42</v>
      </c>
      <c r="C10" s="17" t="str">
        <f t="shared" si="0"/>
        <v>get</v>
      </c>
      <c r="D10" s="55">
        <v>0</v>
      </c>
      <c r="E10" s="337"/>
      <c r="F10" s="336">
        <v>0</v>
      </c>
      <c r="G10" s="61"/>
      <c r="H10" s="90" t="s">
        <v>857</v>
      </c>
      <c r="I10" s="19"/>
      <c r="J10" s="19"/>
      <c r="L10" s="37"/>
    </row>
    <row r="11" spans="1:15" ht="6" customHeight="1" x14ac:dyDescent="0.25">
      <c r="A11"/>
      <c r="B11" s="78"/>
      <c r="C11" s="78"/>
      <c r="D11" s="78"/>
      <c r="E11" s="78"/>
      <c r="F11" s="78"/>
      <c r="G11" s="78"/>
      <c r="H11" s="90"/>
      <c r="I11" s="19"/>
      <c r="J11" s="19"/>
      <c r="L11" s="37"/>
    </row>
    <row r="12" spans="1:15" ht="6.6" customHeight="1" x14ac:dyDescent="0.25">
      <c r="A12"/>
      <c r="B12" s="78"/>
      <c r="C12" s="78"/>
      <c r="D12" s="78"/>
      <c r="E12" s="78"/>
      <c r="F12" s="78"/>
      <c r="G12" s="78"/>
      <c r="H12" s="88"/>
      <c r="I12" s="19"/>
      <c r="J12" s="19"/>
      <c r="L12" s="37"/>
    </row>
    <row r="13" spans="1:15" ht="6.6" customHeight="1" x14ac:dyDescent="0.25">
      <c r="A13"/>
      <c r="B13" s="78"/>
      <c r="C13" s="78"/>
      <c r="D13" s="78"/>
      <c r="E13" s="78"/>
      <c r="F13" s="78"/>
      <c r="G13" s="78"/>
      <c r="H13" s="19"/>
      <c r="I13" s="19"/>
      <c r="J13" s="19"/>
      <c r="L13" s="37"/>
    </row>
    <row r="14" spans="1:15" x14ac:dyDescent="0.25">
      <c r="A14"/>
      <c r="B14" s="78"/>
      <c r="C14" s="78"/>
      <c r="D14" s="78"/>
      <c r="E14" s="78"/>
      <c r="F14" s="78"/>
      <c r="G14" s="78"/>
      <c r="H14" s="19"/>
      <c r="I14" s="19"/>
      <c r="J14" s="19"/>
      <c r="L14" s="37"/>
    </row>
    <row r="15" spans="1:15" x14ac:dyDescent="0.25">
      <c r="A15"/>
      <c r="H15"/>
      <c r="I15"/>
      <c r="J15"/>
      <c r="K15"/>
      <c r="M15"/>
    </row>
    <row r="16" spans="1:15" x14ac:dyDescent="0.25">
      <c r="A16"/>
      <c r="B16" s="343" t="s">
        <v>40</v>
      </c>
      <c r="C16" s="455"/>
      <c r="D16" s="457"/>
      <c r="E16" s="456"/>
      <c r="F16" s="343" t="s">
        <v>42</v>
      </c>
      <c r="G16" s="458"/>
      <c r="H16" s="456"/>
      <c r="I16" s="343" t="s">
        <v>41</v>
      </c>
      <c r="J16" s="459"/>
      <c r="K16" s="459"/>
      <c r="L16" s="343" t="s">
        <v>946</v>
      </c>
      <c r="M16" s="459"/>
      <c r="N16" s="459"/>
    </row>
    <row r="17" spans="1:103" x14ac:dyDescent="0.25">
      <c r="A17"/>
      <c r="B17" s="452" t="s">
        <v>824</v>
      </c>
      <c r="C17" s="336">
        <v>1</v>
      </c>
      <c r="D17" s="339" t="s">
        <v>1097</v>
      </c>
      <c r="E17" s="340"/>
      <c r="F17" s="452" t="s">
        <v>824</v>
      </c>
      <c r="G17" s="336">
        <v>0</v>
      </c>
      <c r="H17" s="57" t="s">
        <v>973</v>
      </c>
      <c r="I17" s="452" t="s">
        <v>824</v>
      </c>
      <c r="J17" s="336">
        <v>0</v>
      </c>
      <c r="K17" s="57" t="s">
        <v>973</v>
      </c>
      <c r="L17" s="452" t="s">
        <v>824</v>
      </c>
      <c r="M17" s="336">
        <v>0</v>
      </c>
      <c r="N17" s="57" t="s">
        <v>856</v>
      </c>
    </row>
    <row r="18" spans="1:103" x14ac:dyDescent="0.25">
      <c r="A18"/>
      <c r="B18" s="453" t="s">
        <v>825</v>
      </c>
      <c r="C18" s="336">
        <v>0</v>
      </c>
      <c r="D18" s="339" t="s">
        <v>954</v>
      </c>
      <c r="E18" s="340"/>
      <c r="F18" s="453" t="s">
        <v>825</v>
      </c>
      <c r="G18" s="336">
        <v>0</v>
      </c>
      <c r="H18" s="57" t="s">
        <v>974</v>
      </c>
      <c r="I18" s="453" t="s">
        <v>825</v>
      </c>
      <c r="J18" s="336">
        <v>0</v>
      </c>
      <c r="K18" s="57" t="s">
        <v>974</v>
      </c>
      <c r="L18" s="453" t="s">
        <v>825</v>
      </c>
      <c r="M18" s="336">
        <v>0</v>
      </c>
      <c r="N18" s="57" t="s">
        <v>856</v>
      </c>
    </row>
    <row r="19" spans="1:103" x14ac:dyDescent="0.25">
      <c r="A19"/>
      <c r="B19" s="453" t="s">
        <v>826</v>
      </c>
      <c r="C19" s="336">
        <v>0</v>
      </c>
      <c r="D19" s="339" t="s">
        <v>955</v>
      </c>
      <c r="E19" s="340"/>
      <c r="F19" s="453" t="s">
        <v>826</v>
      </c>
      <c r="G19" s="336">
        <v>0</v>
      </c>
      <c r="H19" s="57" t="s">
        <v>975</v>
      </c>
      <c r="I19" s="453" t="s">
        <v>826</v>
      </c>
      <c r="J19" s="336">
        <v>0</v>
      </c>
      <c r="K19" s="57" t="s">
        <v>975</v>
      </c>
      <c r="L19" s="453" t="s">
        <v>826</v>
      </c>
      <c r="M19" s="336">
        <v>0</v>
      </c>
      <c r="N19" s="57" t="s">
        <v>856</v>
      </c>
    </row>
    <row r="20" spans="1:103" x14ac:dyDescent="0.25">
      <c r="A20"/>
      <c r="B20" s="453" t="s">
        <v>827</v>
      </c>
      <c r="C20" s="336">
        <v>0</v>
      </c>
      <c r="D20" s="339" t="s">
        <v>956</v>
      </c>
      <c r="E20" s="340"/>
      <c r="F20" s="453" t="s">
        <v>827</v>
      </c>
      <c r="G20" s="336">
        <v>0</v>
      </c>
      <c r="H20" s="57" t="s">
        <v>976</v>
      </c>
      <c r="I20" s="453" t="s">
        <v>827</v>
      </c>
      <c r="J20" s="336">
        <v>0</v>
      </c>
      <c r="K20" s="57" t="s">
        <v>976</v>
      </c>
      <c r="L20" s="453" t="s">
        <v>827</v>
      </c>
      <c r="M20" s="336">
        <v>0</v>
      </c>
      <c r="N20" s="57" t="s">
        <v>856</v>
      </c>
      <c r="O20" t="s">
        <v>759</v>
      </c>
      <c r="P20" t="s">
        <v>759</v>
      </c>
      <c r="Q20" t="s">
        <v>759</v>
      </c>
      <c r="R20" t="s">
        <v>759</v>
      </c>
      <c r="S20" t="s">
        <v>759</v>
      </c>
      <c r="T20" t="s">
        <v>759</v>
      </c>
      <c r="U20" t="s">
        <v>759</v>
      </c>
      <c r="V20" t="s">
        <v>759</v>
      </c>
    </row>
    <row r="21" spans="1:103" x14ac:dyDescent="0.25">
      <c r="A21"/>
      <c r="B21" s="453" t="s">
        <v>828</v>
      </c>
      <c r="C21" s="336">
        <v>0</v>
      </c>
      <c r="D21" s="339" t="s">
        <v>957</v>
      </c>
      <c r="E21" s="340"/>
      <c r="F21" s="453" t="s">
        <v>828</v>
      </c>
      <c r="G21" s="336">
        <v>0</v>
      </c>
      <c r="H21" s="57" t="s">
        <v>977</v>
      </c>
      <c r="I21" s="453" t="s">
        <v>828</v>
      </c>
      <c r="J21" s="336">
        <v>0</v>
      </c>
      <c r="K21" s="57" t="s">
        <v>977</v>
      </c>
      <c r="L21" s="453" t="s">
        <v>828</v>
      </c>
      <c r="M21" s="336">
        <v>0</v>
      </c>
      <c r="N21" s="57" t="s">
        <v>856</v>
      </c>
    </row>
    <row r="22" spans="1:103" x14ac:dyDescent="0.25">
      <c r="A22"/>
      <c r="B22" s="453" t="s">
        <v>829</v>
      </c>
      <c r="C22" s="336">
        <v>0</v>
      </c>
      <c r="D22" s="339" t="s">
        <v>1098</v>
      </c>
      <c r="E22" s="340"/>
      <c r="F22" s="453" t="s">
        <v>829</v>
      </c>
      <c r="G22" s="336">
        <v>0</v>
      </c>
      <c r="H22" s="57" t="s">
        <v>978</v>
      </c>
      <c r="I22" s="453" t="s">
        <v>829</v>
      </c>
      <c r="J22" s="336">
        <v>0</v>
      </c>
      <c r="K22" s="57" t="s">
        <v>978</v>
      </c>
      <c r="L22" s="453" t="s">
        <v>829</v>
      </c>
      <c r="M22" s="336">
        <v>0</v>
      </c>
      <c r="N22" s="57" t="s">
        <v>856</v>
      </c>
    </row>
    <row r="23" spans="1:103" x14ac:dyDescent="0.25">
      <c r="A23"/>
      <c r="B23" s="453" t="s">
        <v>830</v>
      </c>
      <c r="C23" s="336">
        <v>1</v>
      </c>
      <c r="D23" s="339" t="s">
        <v>1099</v>
      </c>
      <c r="E23" s="340"/>
      <c r="F23" s="453" t="s">
        <v>830</v>
      </c>
      <c r="G23" s="336">
        <v>0</v>
      </c>
      <c r="H23" s="57" t="s">
        <v>979</v>
      </c>
      <c r="I23" s="453" t="s">
        <v>830</v>
      </c>
      <c r="J23" s="336">
        <v>0</v>
      </c>
      <c r="K23" s="57" t="s">
        <v>979</v>
      </c>
      <c r="L23" s="453" t="s">
        <v>830</v>
      </c>
      <c r="M23" s="336">
        <v>0</v>
      </c>
      <c r="N23" s="57" t="s">
        <v>856</v>
      </c>
    </row>
    <row r="24" spans="1:103" x14ac:dyDescent="0.25">
      <c r="A24"/>
      <c r="B24" s="453" t="s">
        <v>831</v>
      </c>
      <c r="C24" s="336">
        <v>1</v>
      </c>
      <c r="D24" s="339" t="s">
        <v>1100</v>
      </c>
      <c r="E24" s="340"/>
      <c r="F24" s="453" t="s">
        <v>831</v>
      </c>
      <c r="G24" s="336">
        <v>0</v>
      </c>
      <c r="H24" s="57" t="s">
        <v>980</v>
      </c>
      <c r="I24" s="453" t="s">
        <v>831</v>
      </c>
      <c r="J24" s="336">
        <v>0</v>
      </c>
      <c r="K24" s="57" t="s">
        <v>980</v>
      </c>
      <c r="L24" s="453" t="s">
        <v>831</v>
      </c>
      <c r="M24" s="336">
        <v>0</v>
      </c>
      <c r="N24" s="57" t="s">
        <v>856</v>
      </c>
    </row>
    <row r="25" spans="1:103" x14ac:dyDescent="0.25">
      <c r="A25"/>
      <c r="B25" s="453" t="s">
        <v>832</v>
      </c>
      <c r="C25" s="336">
        <v>0</v>
      </c>
      <c r="D25" s="339" t="s">
        <v>993</v>
      </c>
      <c r="E25" s="340"/>
      <c r="F25" s="453" t="s">
        <v>832</v>
      </c>
      <c r="G25" s="336">
        <v>0</v>
      </c>
      <c r="H25" s="57" t="s">
        <v>981</v>
      </c>
      <c r="I25" s="453" t="s">
        <v>832</v>
      </c>
      <c r="J25" s="336">
        <v>0</v>
      </c>
      <c r="K25" s="342" t="s">
        <v>981</v>
      </c>
      <c r="L25" s="453" t="s">
        <v>832</v>
      </c>
      <c r="M25" s="336">
        <v>0</v>
      </c>
      <c r="N25" s="342" t="s">
        <v>856</v>
      </c>
    </row>
    <row r="26" spans="1:103" x14ac:dyDescent="0.25">
      <c r="A26"/>
      <c r="B26" s="453" t="s">
        <v>833</v>
      </c>
      <c r="C26" s="336">
        <v>0</v>
      </c>
      <c r="D26" s="339" t="s">
        <v>958</v>
      </c>
      <c r="E26" s="340"/>
      <c r="F26" s="453" t="s">
        <v>833</v>
      </c>
      <c r="G26" s="336">
        <v>0</v>
      </c>
      <c r="H26" s="57" t="s">
        <v>982</v>
      </c>
      <c r="I26" s="453" t="s">
        <v>833</v>
      </c>
      <c r="J26" s="336">
        <v>0</v>
      </c>
      <c r="K26" s="57" t="s">
        <v>982</v>
      </c>
      <c r="L26" s="453" t="s">
        <v>833</v>
      </c>
      <c r="M26" s="336">
        <v>0</v>
      </c>
      <c r="N26" s="57" t="s">
        <v>856</v>
      </c>
    </row>
    <row r="27" spans="1:103" x14ac:dyDescent="0.25">
      <c r="A27"/>
      <c r="B27" s="453" t="s">
        <v>834</v>
      </c>
      <c r="C27" s="336">
        <v>0</v>
      </c>
      <c r="D27" s="339" t="s">
        <v>959</v>
      </c>
      <c r="E27" s="340"/>
      <c r="F27" s="453" t="s">
        <v>834</v>
      </c>
      <c r="G27" s="336">
        <v>0</v>
      </c>
      <c r="H27" s="57" t="s">
        <v>983</v>
      </c>
      <c r="I27" s="453" t="s">
        <v>834</v>
      </c>
      <c r="J27" s="336">
        <v>0</v>
      </c>
      <c r="K27" s="57" t="s">
        <v>983</v>
      </c>
      <c r="L27" s="453" t="s">
        <v>834</v>
      </c>
      <c r="M27" s="336">
        <v>0</v>
      </c>
      <c r="N27" s="57" t="s">
        <v>856</v>
      </c>
      <c r="O27" t="s">
        <v>759</v>
      </c>
      <c r="P27" t="s">
        <v>759</v>
      </c>
      <c r="Q27" t="s">
        <v>759</v>
      </c>
      <c r="R27" t="s">
        <v>759</v>
      </c>
      <c r="S27" t="s">
        <v>759</v>
      </c>
      <c r="T27" t="s">
        <v>759</v>
      </c>
      <c r="U27" t="s">
        <v>759</v>
      </c>
      <c r="V27" t="s">
        <v>759</v>
      </c>
      <c r="W27" s="65"/>
      <c r="X27" s="65"/>
      <c r="Y27" s="65"/>
      <c r="Z27" s="65"/>
      <c r="AA27" s="65"/>
      <c r="AB27" s="65"/>
      <c r="AC27" s="65"/>
      <c r="AD27" s="65"/>
      <c r="AE27" s="65"/>
      <c r="AF27" s="65"/>
      <c r="AG27" s="65"/>
      <c r="AH27" s="65"/>
      <c r="AI27" s="65"/>
      <c r="AJ27" s="65"/>
      <c r="AK27" s="65"/>
      <c r="AL27" s="65"/>
      <c r="AM27" s="65"/>
      <c r="AN27" s="65"/>
      <c r="AO27" s="65"/>
      <c r="AP27" s="65"/>
      <c r="AQ27" s="65"/>
      <c r="AR27" s="65"/>
      <c r="AS27" s="65"/>
      <c r="AT27" s="65"/>
      <c r="AU27" s="65"/>
      <c r="AV27" s="65"/>
      <c r="AW27" s="65"/>
      <c r="AX27" s="65"/>
      <c r="AY27" s="65"/>
      <c r="AZ27" s="65"/>
      <c r="BA27" s="65"/>
      <c r="BB27" s="65"/>
      <c r="BC27" s="65"/>
      <c r="BD27" s="65"/>
      <c r="BE27" s="65"/>
      <c r="BF27" s="65"/>
      <c r="BG27" s="65"/>
      <c r="BH27" s="65"/>
      <c r="BI27" s="65"/>
      <c r="BJ27" s="65"/>
      <c r="BK27" s="65"/>
      <c r="BL27" s="65"/>
      <c r="BM27" s="65"/>
      <c r="BN27" s="65"/>
      <c r="BO27" s="65"/>
      <c r="BP27" s="65"/>
      <c r="BQ27" s="65"/>
      <c r="BR27" s="65"/>
      <c r="BS27" s="65"/>
      <c r="BT27" s="65"/>
      <c r="BU27" s="65"/>
      <c r="BV27" s="65"/>
      <c r="BW27" s="65"/>
      <c r="BX27" s="65"/>
      <c r="BY27" s="65"/>
      <c r="BZ27" s="65"/>
      <c r="CA27" s="65"/>
      <c r="CB27" s="65"/>
      <c r="CC27" s="65"/>
      <c r="CD27" s="65"/>
      <c r="CE27" s="65"/>
      <c r="CF27" s="65"/>
      <c r="CG27" s="65"/>
      <c r="CH27" s="65"/>
      <c r="CI27" s="65"/>
      <c r="CJ27" s="65"/>
      <c r="CK27" s="65"/>
      <c r="CL27" s="65"/>
      <c r="CM27" s="65"/>
      <c r="CN27" s="65"/>
      <c r="CO27" s="65"/>
      <c r="CP27" s="65"/>
      <c r="CQ27" s="65"/>
      <c r="CR27" s="65"/>
      <c r="CS27" s="65"/>
      <c r="CT27" s="65"/>
      <c r="CU27" s="65"/>
      <c r="CV27" s="65"/>
      <c r="CW27" s="65"/>
      <c r="CX27" s="65"/>
      <c r="CY27" s="65"/>
    </row>
    <row r="28" spans="1:103" x14ac:dyDescent="0.25">
      <c r="A28"/>
      <c r="B28" s="453" t="s">
        <v>835</v>
      </c>
      <c r="C28" s="336">
        <v>1</v>
      </c>
      <c r="D28" s="339" t="s">
        <v>960</v>
      </c>
      <c r="E28" s="340"/>
      <c r="F28" s="453" t="s">
        <v>835</v>
      </c>
      <c r="G28" s="336">
        <v>0</v>
      </c>
      <c r="H28" s="57" t="s">
        <v>984</v>
      </c>
      <c r="I28" s="453" t="s">
        <v>835</v>
      </c>
      <c r="J28" s="336">
        <v>0</v>
      </c>
      <c r="K28" s="57" t="s">
        <v>984</v>
      </c>
      <c r="L28" s="453" t="s">
        <v>835</v>
      </c>
      <c r="M28" s="336">
        <v>0</v>
      </c>
      <c r="N28" s="57" t="s">
        <v>856</v>
      </c>
      <c r="O28" t="s">
        <v>759</v>
      </c>
      <c r="P28" t="s">
        <v>759</v>
      </c>
      <c r="Q28" t="s">
        <v>759</v>
      </c>
      <c r="R28" t="s">
        <v>759</v>
      </c>
      <c r="S28" t="s">
        <v>759</v>
      </c>
      <c r="T28" t="s">
        <v>759</v>
      </c>
      <c r="U28" t="s">
        <v>759</v>
      </c>
      <c r="V28" t="s">
        <v>759</v>
      </c>
      <c r="W28" s="65"/>
      <c r="X28" s="65"/>
      <c r="Y28" s="65"/>
      <c r="Z28" s="65"/>
      <c r="AA28" s="65"/>
      <c r="AB28" s="65"/>
      <c r="AC28" s="65"/>
      <c r="AD28" s="65"/>
      <c r="AE28" s="65"/>
      <c r="AF28" s="65"/>
      <c r="AG28" s="65"/>
      <c r="AH28" s="65"/>
      <c r="AI28" s="65"/>
      <c r="AJ28" s="65"/>
      <c r="AK28" s="65"/>
      <c r="AL28" s="65"/>
      <c r="AM28" s="65"/>
      <c r="AN28" s="65"/>
      <c r="AO28" s="65"/>
      <c r="AP28" s="65"/>
      <c r="AQ28" s="65"/>
      <c r="AR28" s="65"/>
      <c r="AS28" s="65"/>
      <c r="AT28" s="65"/>
      <c r="AU28" s="65"/>
      <c r="AV28" s="65"/>
      <c r="AW28" s="65"/>
      <c r="AX28" s="65"/>
      <c r="AY28" s="65"/>
      <c r="AZ28" s="65"/>
      <c r="BA28" s="65"/>
      <c r="BB28" s="65"/>
      <c r="BC28" s="65"/>
      <c r="BD28" s="65"/>
      <c r="BE28" s="65"/>
      <c r="BF28" s="65"/>
      <c r="BG28" s="65"/>
      <c r="BH28" s="65"/>
      <c r="BI28" s="65"/>
      <c r="BJ28" s="65"/>
      <c r="BK28" s="65"/>
      <c r="BL28" s="65"/>
      <c r="BM28" s="65"/>
      <c r="BN28" s="65"/>
      <c r="BO28" s="65"/>
      <c r="BP28" s="65"/>
      <c r="BQ28" s="65"/>
      <c r="BR28" s="65"/>
      <c r="BS28" s="65"/>
      <c r="BT28" s="65"/>
      <c r="BU28" s="65"/>
      <c r="BV28" s="65"/>
      <c r="BW28" s="65"/>
      <c r="BX28" s="65"/>
      <c r="BY28" s="65"/>
      <c r="BZ28" s="65"/>
      <c r="CA28" s="65"/>
      <c r="CB28" s="65"/>
      <c r="CC28" s="65"/>
      <c r="CD28" s="65"/>
      <c r="CE28" s="65"/>
      <c r="CF28" s="65"/>
      <c r="CG28" s="65"/>
      <c r="CH28" s="65"/>
      <c r="CI28" s="65"/>
      <c r="CJ28" s="65"/>
      <c r="CK28" s="65"/>
      <c r="CL28" s="65"/>
      <c r="CM28" s="65"/>
      <c r="CN28" s="65"/>
      <c r="CO28" s="65"/>
      <c r="CP28" s="65"/>
      <c r="CQ28" s="65"/>
      <c r="CR28" s="65"/>
      <c r="CS28" s="65"/>
      <c r="CT28" s="65"/>
      <c r="CU28" s="65"/>
      <c r="CV28" s="65"/>
      <c r="CW28" s="65"/>
      <c r="CX28" s="65"/>
      <c r="CY28" s="65"/>
    </row>
    <row r="29" spans="1:103" x14ac:dyDescent="0.25">
      <c r="A29"/>
      <c r="B29" s="453" t="s">
        <v>836</v>
      </c>
      <c r="C29" s="336">
        <v>0</v>
      </c>
      <c r="D29" s="339" t="s">
        <v>961</v>
      </c>
      <c r="E29" s="340"/>
      <c r="F29" s="453" t="s">
        <v>836</v>
      </c>
      <c r="G29" s="336">
        <v>0</v>
      </c>
      <c r="H29" s="57" t="s">
        <v>985</v>
      </c>
      <c r="I29" s="453" t="s">
        <v>836</v>
      </c>
      <c r="J29" s="336">
        <v>0</v>
      </c>
      <c r="K29" s="57" t="s">
        <v>985</v>
      </c>
      <c r="L29" s="453" t="s">
        <v>836</v>
      </c>
      <c r="M29" s="336">
        <v>0</v>
      </c>
      <c r="N29" s="57" t="s">
        <v>856</v>
      </c>
    </row>
    <row r="30" spans="1:103" x14ac:dyDescent="0.25">
      <c r="A30"/>
      <c r="B30" s="453" t="s">
        <v>837</v>
      </c>
      <c r="C30" s="336">
        <v>0</v>
      </c>
      <c r="D30" s="339" t="s">
        <v>961</v>
      </c>
      <c r="E30" s="340"/>
      <c r="F30" s="453" t="s">
        <v>837</v>
      </c>
      <c r="G30" s="336">
        <v>0</v>
      </c>
      <c r="H30" s="57" t="s">
        <v>986</v>
      </c>
      <c r="I30" s="453" t="s">
        <v>837</v>
      </c>
      <c r="J30" s="336">
        <v>0</v>
      </c>
      <c r="K30" s="57" t="s">
        <v>986</v>
      </c>
      <c r="L30" s="453" t="s">
        <v>837</v>
      </c>
      <c r="M30" s="336">
        <v>0</v>
      </c>
      <c r="N30" s="57" t="s">
        <v>856</v>
      </c>
      <c r="W30" s="148"/>
      <c r="X30" s="148"/>
      <c r="Y30" s="148"/>
      <c r="Z30" s="148"/>
      <c r="AA30" s="148"/>
      <c r="AB30" s="148"/>
    </row>
    <row r="31" spans="1:103" x14ac:dyDescent="0.25">
      <c r="A31"/>
      <c r="B31" s="453" t="s">
        <v>838</v>
      </c>
      <c r="C31" s="336">
        <v>0</v>
      </c>
      <c r="D31" s="339" t="s">
        <v>961</v>
      </c>
      <c r="E31" s="340"/>
      <c r="F31" s="453" t="s">
        <v>838</v>
      </c>
      <c r="G31" s="336">
        <v>0</v>
      </c>
      <c r="H31" s="57" t="s">
        <v>987</v>
      </c>
      <c r="I31" s="453" t="s">
        <v>838</v>
      </c>
      <c r="J31" s="336">
        <v>0</v>
      </c>
      <c r="K31" s="57" t="s">
        <v>987</v>
      </c>
      <c r="L31" s="453" t="s">
        <v>838</v>
      </c>
      <c r="M31" s="336">
        <v>0</v>
      </c>
      <c r="N31" s="57" t="s">
        <v>856</v>
      </c>
    </row>
    <row r="32" spans="1:103" x14ac:dyDescent="0.25">
      <c r="B32" s="453" t="s">
        <v>839</v>
      </c>
      <c r="C32" s="336">
        <v>0</v>
      </c>
      <c r="D32" s="339" t="s">
        <v>962</v>
      </c>
      <c r="E32" s="340"/>
      <c r="F32" s="453" t="s">
        <v>839</v>
      </c>
      <c r="G32" s="336">
        <v>0</v>
      </c>
      <c r="H32" s="57" t="s">
        <v>988</v>
      </c>
      <c r="I32" s="453" t="s">
        <v>839</v>
      </c>
      <c r="J32" s="336">
        <v>0</v>
      </c>
      <c r="K32" s="57" t="s">
        <v>988</v>
      </c>
      <c r="L32" s="453" t="s">
        <v>839</v>
      </c>
      <c r="M32" s="336">
        <v>0</v>
      </c>
      <c r="N32" s="57" t="s">
        <v>856</v>
      </c>
    </row>
    <row r="33" spans="1:14" x14ac:dyDescent="0.25">
      <c r="B33" s="453" t="s">
        <v>840</v>
      </c>
      <c r="C33" s="336">
        <v>0</v>
      </c>
      <c r="D33" s="339" t="s">
        <v>961</v>
      </c>
      <c r="E33" s="340"/>
      <c r="F33" s="453" t="s">
        <v>840</v>
      </c>
      <c r="G33" s="336">
        <v>0</v>
      </c>
      <c r="H33" s="57" t="s">
        <v>1093</v>
      </c>
      <c r="I33" s="453" t="s">
        <v>840</v>
      </c>
      <c r="J33" s="336">
        <v>0</v>
      </c>
      <c r="K33" s="57" t="s">
        <v>1093</v>
      </c>
      <c r="L33" s="453" t="s">
        <v>840</v>
      </c>
      <c r="M33" s="336">
        <v>0</v>
      </c>
      <c r="N33" s="57" t="s">
        <v>856</v>
      </c>
    </row>
    <row r="34" spans="1:14" x14ac:dyDescent="0.25">
      <c r="B34" s="453" t="s">
        <v>841</v>
      </c>
      <c r="C34" s="336">
        <v>0</v>
      </c>
      <c r="D34" s="339" t="s">
        <v>963</v>
      </c>
      <c r="E34" s="340"/>
      <c r="F34" s="453" t="s">
        <v>841</v>
      </c>
      <c r="G34" s="336">
        <v>0</v>
      </c>
      <c r="H34" s="57" t="s">
        <v>989</v>
      </c>
      <c r="I34" s="453" t="s">
        <v>841</v>
      </c>
      <c r="J34" s="336">
        <v>0</v>
      </c>
      <c r="K34" s="57" t="s">
        <v>989</v>
      </c>
      <c r="L34" s="453" t="s">
        <v>841</v>
      </c>
      <c r="M34" s="336">
        <v>0</v>
      </c>
      <c r="N34" s="57" t="s">
        <v>856</v>
      </c>
    </row>
    <row r="35" spans="1:14" ht="15" customHeight="1" x14ac:dyDescent="0.25">
      <c r="B35" s="453" t="s">
        <v>842</v>
      </c>
      <c r="C35" s="336">
        <v>0</v>
      </c>
      <c r="D35" s="339" t="s">
        <v>1094</v>
      </c>
      <c r="E35" s="340"/>
      <c r="F35" s="453" t="s">
        <v>842</v>
      </c>
      <c r="G35" s="336">
        <v>0</v>
      </c>
      <c r="H35" s="57" t="s">
        <v>990</v>
      </c>
      <c r="I35" s="453" t="s">
        <v>842</v>
      </c>
      <c r="J35" s="336">
        <v>0</v>
      </c>
      <c r="K35" s="57" t="s">
        <v>990</v>
      </c>
      <c r="L35" s="453" t="s">
        <v>842</v>
      </c>
      <c r="M35" s="336">
        <v>0</v>
      </c>
      <c r="N35" s="57" t="s">
        <v>856</v>
      </c>
    </row>
    <row r="36" spans="1:14" ht="13.15" customHeight="1" x14ac:dyDescent="0.25">
      <c r="B36" s="453" t="s">
        <v>843</v>
      </c>
      <c r="C36" s="336">
        <v>0</v>
      </c>
      <c r="D36" s="339" t="s">
        <v>1101</v>
      </c>
      <c r="E36" s="340"/>
      <c r="F36" s="453" t="s">
        <v>843</v>
      </c>
      <c r="G36" s="336">
        <v>0</v>
      </c>
      <c r="H36" s="57" t="s">
        <v>991</v>
      </c>
      <c r="I36" s="453" t="s">
        <v>843</v>
      </c>
      <c r="J36" s="336">
        <v>0</v>
      </c>
      <c r="K36" s="342" t="s">
        <v>991</v>
      </c>
      <c r="L36" s="453" t="s">
        <v>843</v>
      </c>
      <c r="M36" s="336">
        <v>0</v>
      </c>
      <c r="N36" s="342" t="s">
        <v>856</v>
      </c>
    </row>
    <row r="37" spans="1:14" x14ac:dyDescent="0.25">
      <c r="A37"/>
      <c r="B37" s="453" t="s">
        <v>844</v>
      </c>
      <c r="C37" s="336">
        <v>1</v>
      </c>
      <c r="D37" s="339" t="s">
        <v>994</v>
      </c>
      <c r="E37" s="340"/>
      <c r="F37" s="453" t="s">
        <v>844</v>
      </c>
      <c r="G37" s="336">
        <v>0</v>
      </c>
      <c r="H37" s="57" t="s">
        <v>992</v>
      </c>
      <c r="I37" s="453" t="s">
        <v>844</v>
      </c>
      <c r="J37" s="336">
        <v>0</v>
      </c>
      <c r="K37" s="342" t="s">
        <v>992</v>
      </c>
      <c r="L37" s="453" t="s">
        <v>844</v>
      </c>
      <c r="M37" s="336">
        <v>0</v>
      </c>
      <c r="N37" s="342" t="s">
        <v>856</v>
      </c>
    </row>
    <row r="38" spans="1:14" x14ac:dyDescent="0.25">
      <c r="B38" s="453" t="s">
        <v>845</v>
      </c>
      <c r="C38" s="336">
        <v>0</v>
      </c>
      <c r="D38" s="339" t="s">
        <v>964</v>
      </c>
      <c r="E38" s="340"/>
      <c r="F38" s="453" t="s">
        <v>845</v>
      </c>
      <c r="G38" s="336">
        <v>0</v>
      </c>
      <c r="H38" s="57" t="s">
        <v>856</v>
      </c>
      <c r="I38" s="453" t="s">
        <v>845</v>
      </c>
      <c r="J38" s="336">
        <v>0</v>
      </c>
      <c r="K38" s="57" t="s">
        <v>856</v>
      </c>
      <c r="L38" s="453" t="s">
        <v>845</v>
      </c>
      <c r="M38" s="336">
        <v>0</v>
      </c>
      <c r="N38" s="57" t="s">
        <v>856</v>
      </c>
    </row>
    <row r="39" spans="1:14" x14ac:dyDescent="0.25">
      <c r="A39"/>
      <c r="B39" s="453" t="s">
        <v>846</v>
      </c>
      <c r="C39" s="336">
        <v>1</v>
      </c>
      <c r="D39" s="339" t="s">
        <v>995</v>
      </c>
      <c r="E39" s="340"/>
      <c r="F39" s="453" t="s">
        <v>846</v>
      </c>
      <c r="G39" s="336">
        <v>0</v>
      </c>
      <c r="H39" s="57" t="s">
        <v>856</v>
      </c>
      <c r="I39" s="453" t="s">
        <v>846</v>
      </c>
      <c r="J39" s="336">
        <v>0</v>
      </c>
      <c r="K39" s="57" t="s">
        <v>856</v>
      </c>
      <c r="L39" s="453" t="s">
        <v>846</v>
      </c>
      <c r="M39" s="336">
        <v>0</v>
      </c>
      <c r="N39" s="57" t="s">
        <v>856</v>
      </c>
    </row>
    <row r="40" spans="1:14" x14ac:dyDescent="0.25">
      <c r="A40"/>
      <c r="B40" s="453" t="s">
        <v>847</v>
      </c>
      <c r="C40" s="336">
        <v>1</v>
      </c>
      <c r="D40" s="339" t="s">
        <v>965</v>
      </c>
      <c r="E40" s="340"/>
      <c r="F40" s="453" t="s">
        <v>847</v>
      </c>
      <c r="G40" s="336">
        <v>0</v>
      </c>
      <c r="H40" s="57" t="s">
        <v>856</v>
      </c>
      <c r="I40" s="453" t="s">
        <v>847</v>
      </c>
      <c r="J40" s="336">
        <v>0</v>
      </c>
      <c r="K40" s="57" t="s">
        <v>856</v>
      </c>
      <c r="L40" s="453" t="s">
        <v>847</v>
      </c>
      <c r="M40" s="336">
        <v>0</v>
      </c>
      <c r="N40" s="57" t="s">
        <v>856</v>
      </c>
    </row>
    <row r="41" spans="1:14" x14ac:dyDescent="0.25">
      <c r="B41" s="453" t="s">
        <v>848</v>
      </c>
      <c r="C41" s="336">
        <v>1</v>
      </c>
      <c r="D41" s="339" t="s">
        <v>966</v>
      </c>
      <c r="E41" s="340"/>
      <c r="F41" s="453" t="s">
        <v>848</v>
      </c>
      <c r="G41" s="336">
        <v>0</v>
      </c>
      <c r="H41" s="57" t="s">
        <v>856</v>
      </c>
      <c r="I41" s="453" t="s">
        <v>848</v>
      </c>
      <c r="J41" s="336">
        <v>0</v>
      </c>
      <c r="K41" s="57" t="s">
        <v>856</v>
      </c>
      <c r="L41" s="453" t="s">
        <v>848</v>
      </c>
      <c r="M41" s="336">
        <v>0</v>
      </c>
      <c r="N41" s="57" t="s">
        <v>856</v>
      </c>
    </row>
    <row r="42" spans="1:14" x14ac:dyDescent="0.25">
      <c r="B42" s="453" t="s">
        <v>849</v>
      </c>
      <c r="C42" s="336">
        <v>0</v>
      </c>
      <c r="D42" s="339" t="s">
        <v>967</v>
      </c>
      <c r="E42" s="340"/>
      <c r="F42" s="453" t="s">
        <v>849</v>
      </c>
      <c r="G42" s="336">
        <v>0</v>
      </c>
      <c r="H42" s="57" t="s">
        <v>856</v>
      </c>
      <c r="I42" s="453" t="s">
        <v>849</v>
      </c>
      <c r="J42" s="336">
        <v>0</v>
      </c>
      <c r="K42" s="57" t="s">
        <v>856</v>
      </c>
      <c r="L42" s="453" t="s">
        <v>849</v>
      </c>
      <c r="M42" s="336">
        <v>0</v>
      </c>
      <c r="N42" s="57" t="s">
        <v>856</v>
      </c>
    </row>
    <row r="43" spans="1:14" x14ac:dyDescent="0.25">
      <c r="B43" s="453" t="s">
        <v>850</v>
      </c>
      <c r="C43" s="336">
        <v>0</v>
      </c>
      <c r="D43" s="339" t="s">
        <v>968</v>
      </c>
      <c r="E43" s="340"/>
      <c r="F43" s="453" t="s">
        <v>850</v>
      </c>
      <c r="G43" s="336">
        <v>0</v>
      </c>
      <c r="H43" s="57" t="s">
        <v>856</v>
      </c>
      <c r="I43" s="453" t="s">
        <v>850</v>
      </c>
      <c r="J43" s="336">
        <v>0</v>
      </c>
      <c r="K43" s="57" t="s">
        <v>856</v>
      </c>
      <c r="L43" s="453" t="s">
        <v>850</v>
      </c>
      <c r="M43" s="336">
        <v>0</v>
      </c>
      <c r="N43" s="57" t="s">
        <v>856</v>
      </c>
    </row>
    <row r="44" spans="1:14" x14ac:dyDescent="0.25">
      <c r="B44" s="453" t="s">
        <v>851</v>
      </c>
      <c r="C44" s="336">
        <v>1</v>
      </c>
      <c r="D44" s="339" t="s">
        <v>969</v>
      </c>
      <c r="E44" s="340"/>
      <c r="F44" s="453" t="s">
        <v>851</v>
      </c>
      <c r="G44" s="336">
        <v>0</v>
      </c>
      <c r="H44" s="57" t="s">
        <v>856</v>
      </c>
      <c r="I44" s="453" t="s">
        <v>851</v>
      </c>
      <c r="J44" s="336">
        <v>0</v>
      </c>
      <c r="K44" s="57" t="s">
        <v>856</v>
      </c>
      <c r="L44" s="453" t="s">
        <v>851</v>
      </c>
      <c r="M44" s="336">
        <v>0</v>
      </c>
      <c r="N44" s="57" t="s">
        <v>856</v>
      </c>
    </row>
    <row r="45" spans="1:14" x14ac:dyDescent="0.25">
      <c r="B45" s="453" t="s">
        <v>852</v>
      </c>
      <c r="C45" s="336">
        <v>0</v>
      </c>
      <c r="D45" s="339" t="s">
        <v>970</v>
      </c>
      <c r="E45" s="340"/>
      <c r="F45" s="453" t="s">
        <v>852</v>
      </c>
      <c r="G45" s="336">
        <v>0</v>
      </c>
      <c r="H45" s="57" t="s">
        <v>856</v>
      </c>
      <c r="I45" s="453" t="s">
        <v>852</v>
      </c>
      <c r="J45" s="336">
        <v>0</v>
      </c>
      <c r="K45" s="57" t="s">
        <v>856</v>
      </c>
      <c r="L45" s="453" t="s">
        <v>852</v>
      </c>
      <c r="M45" s="336">
        <v>0</v>
      </c>
      <c r="N45" s="57" t="s">
        <v>856</v>
      </c>
    </row>
    <row r="46" spans="1:14" x14ac:dyDescent="0.25">
      <c r="B46" s="453" t="s">
        <v>853</v>
      </c>
      <c r="C46" s="336">
        <v>0</v>
      </c>
      <c r="D46" s="339" t="s">
        <v>971</v>
      </c>
      <c r="E46" s="340"/>
      <c r="F46" s="453" t="s">
        <v>853</v>
      </c>
      <c r="G46" s="336">
        <v>0</v>
      </c>
      <c r="H46" s="57" t="s">
        <v>856</v>
      </c>
      <c r="I46" s="453" t="s">
        <v>853</v>
      </c>
      <c r="J46" s="336">
        <v>0</v>
      </c>
      <c r="K46" s="57" t="s">
        <v>856</v>
      </c>
      <c r="L46" s="453" t="s">
        <v>853</v>
      </c>
      <c r="M46" s="336">
        <v>0</v>
      </c>
      <c r="N46" s="57" t="s">
        <v>856</v>
      </c>
    </row>
    <row r="47" spans="1:14" x14ac:dyDescent="0.25">
      <c r="B47" s="453" t="s">
        <v>854</v>
      </c>
      <c r="C47" s="336">
        <v>1</v>
      </c>
      <c r="D47" s="339" t="s">
        <v>1095</v>
      </c>
      <c r="E47" s="340"/>
      <c r="F47" s="453" t="s">
        <v>854</v>
      </c>
      <c r="G47" s="336">
        <v>0</v>
      </c>
      <c r="H47" s="57" t="s">
        <v>856</v>
      </c>
      <c r="I47" s="453" t="s">
        <v>854</v>
      </c>
      <c r="J47" s="336">
        <v>0</v>
      </c>
      <c r="K47" s="57" t="s">
        <v>856</v>
      </c>
      <c r="L47" s="453" t="s">
        <v>854</v>
      </c>
      <c r="M47" s="336">
        <v>0</v>
      </c>
      <c r="N47" s="57" t="s">
        <v>1102</v>
      </c>
    </row>
    <row r="48" spans="1:14" x14ac:dyDescent="0.25">
      <c r="B48" s="454" t="s">
        <v>855</v>
      </c>
      <c r="C48" s="336">
        <v>0</v>
      </c>
      <c r="D48" s="339" t="s">
        <v>972</v>
      </c>
      <c r="E48" s="340"/>
      <c r="F48" s="454" t="s">
        <v>855</v>
      </c>
      <c r="G48" s="336">
        <v>0</v>
      </c>
      <c r="H48" s="57" t="s">
        <v>856</v>
      </c>
      <c r="I48" s="454" t="s">
        <v>855</v>
      </c>
      <c r="J48" s="336">
        <v>0</v>
      </c>
      <c r="K48" s="57" t="s">
        <v>856</v>
      </c>
      <c r="L48" s="454" t="s">
        <v>855</v>
      </c>
      <c r="M48" s="336">
        <v>0</v>
      </c>
      <c r="N48" s="57" t="s">
        <v>996</v>
      </c>
    </row>
    <row r="49" spans="1:14" ht="3.6" customHeight="1" x14ac:dyDescent="0.25">
      <c r="B49" s="445"/>
      <c r="C49" s="448"/>
      <c r="D49" s="445"/>
      <c r="E49" s="445"/>
      <c r="F49" s="445"/>
      <c r="G49" s="445"/>
      <c r="H49" s="449"/>
      <c r="I49" s="448"/>
      <c r="J49" s="448"/>
      <c r="K49" s="449"/>
      <c r="L49" s="445"/>
      <c r="M49" s="450"/>
      <c r="N49" s="445"/>
    </row>
    <row r="50" spans="1:14" s="445" customFormat="1" ht="4.9000000000000004" customHeight="1" x14ac:dyDescent="0.25">
      <c r="A50" s="447"/>
      <c r="C50" s="448"/>
      <c r="H50" s="449"/>
      <c r="I50" s="448"/>
      <c r="J50" s="448"/>
      <c r="K50" s="449"/>
      <c r="M50" s="450"/>
    </row>
    <row r="51" spans="1:14" s="445" customFormat="1" ht="6.6" customHeight="1" x14ac:dyDescent="0.25">
      <c r="A51" s="447"/>
      <c r="C51" s="448"/>
      <c r="H51" s="449"/>
      <c r="I51" s="448"/>
      <c r="J51" s="448"/>
      <c r="K51" s="449"/>
      <c r="M51" s="450"/>
    </row>
    <row r="52" spans="1:14" s="445" customFormat="1" ht="4.1500000000000004" customHeight="1" x14ac:dyDescent="0.25">
      <c r="A52" s="447"/>
      <c r="C52" s="448"/>
      <c r="H52" s="449"/>
      <c r="I52" s="448"/>
      <c r="J52" s="448"/>
      <c r="K52" s="449"/>
      <c r="M52" s="450"/>
    </row>
    <row r="53" spans="1:14" s="445" customFormat="1" ht="1.1499999999999999" customHeight="1" x14ac:dyDescent="0.25">
      <c r="A53" s="447"/>
      <c r="C53" s="448"/>
      <c r="H53" s="449"/>
      <c r="I53" s="448"/>
      <c r="J53" s="448"/>
      <c r="K53" s="449"/>
      <c r="M53" s="450"/>
    </row>
    <row r="54" spans="1:14" s="445" customFormat="1" ht="3" customHeight="1" x14ac:dyDescent="0.25">
      <c r="A54" s="447"/>
      <c r="C54" s="448"/>
      <c r="H54" s="449"/>
      <c r="I54" s="448"/>
      <c r="J54" s="448"/>
      <c r="K54" s="449"/>
      <c r="M54" s="450"/>
    </row>
    <row r="55" spans="1:14" s="445" customFormat="1" x14ac:dyDescent="0.25">
      <c r="A55" s="447"/>
      <c r="C55" s="448"/>
      <c r="H55" s="449"/>
      <c r="I55" s="448"/>
      <c r="J55" s="448"/>
      <c r="K55" s="449"/>
      <c r="M55" s="450"/>
    </row>
  </sheetData>
  <sheetProtection selectLockedCells="1" selectUnlockedCells="1"/>
  <hyperlinks>
    <hyperlink ref="B6" r:id="rId1" location="110. Status"/>
  </hyperlinks>
  <pageMargins left="0.23622047244094491" right="0" top="0.86614173228346458" bottom="0.6692913385826772" header="0.31496062992125984" footer="0.31496062992125984"/>
  <pageSetup paperSize="9" orientation="portrait" r:id="rId2"/>
  <headerFooter>
    <oddHeader>&amp;LAPI-Reference "PrismaPro"
&amp;KC00000Use at your own risk&amp;C&amp;KC00000&amp;G&amp;RVersion: 2018-04-Beta</oddHeader>
    <oddFooter>&amp;LBU R+D EM&amp;Rp. &amp;P/&amp;N</oddFooter>
  </headerFooter>
  <colBreaks count="3" manualBreakCount="3">
    <brk id="5" max="1048575" man="1"/>
    <brk id="8" max="1048575" man="1"/>
    <brk id="11" max="1048575" man="1"/>
  </colBreaks>
  <drawing r:id="rId3"/>
  <legacyDrawing r:id="rId4"/>
  <legacyDrawingHF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7840" r:id="rId6" name="Button 16">
              <controlPr defaultSize="0" print="0" autoFill="0" autoPict="0" macro="[0]!Tabelle19.DeleteStatus">
                <anchor moveWithCells="1" sizeWithCells="1">
                  <from>
                    <xdr:col>7</xdr:col>
                    <xdr:colOff>923925</xdr:colOff>
                    <xdr:row>3</xdr:row>
                    <xdr:rowOff>0</xdr:rowOff>
                  </from>
                  <to>
                    <xdr:col>8</xdr:col>
                    <xdr:colOff>0</xdr:colOff>
                    <xdr:row>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841" r:id="rId7" name="Button 17">
              <controlPr defaultSize="0" print="0" autoFill="0" autoPict="0" macro="[0]!Tabelle19.ClearHardwareWarnings">
                <anchor moveWithCells="1" sizeWithCells="1">
                  <from>
                    <xdr:col>6</xdr:col>
                    <xdr:colOff>19050</xdr:colOff>
                    <xdr:row>14</xdr:row>
                    <xdr:rowOff>142875</xdr:rowOff>
                  </from>
                  <to>
                    <xdr:col>7</xdr:col>
                    <xdr:colOff>9525</xdr:colOff>
                    <xdr:row>15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842" r:id="rId8" name="Button 18">
              <controlPr defaultSize="0" print="0" autoFill="0" autoPict="0" macro="[0]!Tabelle19.GetStatus">
                <anchor moveWithCells="1" sizeWithCells="1">
                  <from>
                    <xdr:col>2</xdr:col>
                    <xdr:colOff>19050</xdr:colOff>
                    <xdr:row>14</xdr:row>
                    <xdr:rowOff>142875</xdr:rowOff>
                  </from>
                  <to>
                    <xdr:col>3</xdr:col>
                    <xdr:colOff>438150</xdr:colOff>
                    <xdr:row>15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843" r:id="rId9" name="Button 19">
              <controlPr defaultSize="0" print="0" autoFill="0" autoPict="0" macro="[0]!Tabelle19.GetHardwareErrors">
                <anchor moveWithCells="1" sizeWithCells="1">
                  <from>
                    <xdr:col>9</xdr:col>
                    <xdr:colOff>19050</xdr:colOff>
                    <xdr:row>14</xdr:row>
                    <xdr:rowOff>161925</xdr:rowOff>
                  </from>
                  <to>
                    <xdr:col>10</xdr:col>
                    <xdr:colOff>19050</xdr:colOff>
                    <xdr:row>15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847" r:id="rId10" name="Button 23">
              <controlPr defaultSize="0" print="0" autoFill="0" autoPict="0" macro="[0]!Tabelle19.ClearHardwareErrors">
                <anchor moveWithCells="1" sizeWithCells="1">
                  <from>
                    <xdr:col>10</xdr:col>
                    <xdr:colOff>923925</xdr:colOff>
                    <xdr:row>14</xdr:row>
                    <xdr:rowOff>161925</xdr:rowOff>
                  </from>
                  <to>
                    <xdr:col>10</xdr:col>
                    <xdr:colOff>1714500</xdr:colOff>
                    <xdr:row>15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848" r:id="rId11" name="Button 24">
              <controlPr defaultSize="0" print="0" autoFill="0" autoPict="0" macro="[0]!Tabelle19.GetStatus2">
                <anchor moveWithCells="1" sizeWithCells="1">
                  <from>
                    <xdr:col>12</xdr:col>
                    <xdr:colOff>28575</xdr:colOff>
                    <xdr:row>14</xdr:row>
                    <xdr:rowOff>161925</xdr:rowOff>
                  </from>
                  <to>
                    <xdr:col>13</xdr:col>
                    <xdr:colOff>9525</xdr:colOff>
                    <xdr:row>15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850" r:id="rId12" name="Button 26">
              <controlPr defaultSize="0" print="0" autoFill="0" autoPict="0" macro="[0]!Tabelle19.GetStatus">
                <anchor moveWithCells="1" sizeWithCells="1">
                  <from>
                    <xdr:col>6</xdr:col>
                    <xdr:colOff>19050</xdr:colOff>
                    <xdr:row>6</xdr:row>
                    <xdr:rowOff>0</xdr:rowOff>
                  </from>
                  <to>
                    <xdr:col>6</xdr:col>
                    <xdr:colOff>781050</xdr:colOff>
                    <xdr:row>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852" r:id="rId13" name="Button 28">
              <controlPr defaultSize="0" print="0" autoFill="0" autoPict="0" macro="[0]!Tabelle19.GetHardwareErrors">
                <anchor moveWithCells="1" sizeWithCells="1">
                  <from>
                    <xdr:col>6</xdr:col>
                    <xdr:colOff>19050</xdr:colOff>
                    <xdr:row>8</xdr:row>
                    <xdr:rowOff>0</xdr:rowOff>
                  </from>
                  <to>
                    <xdr:col>6</xdr:col>
                    <xdr:colOff>781050</xdr:colOff>
                    <xdr:row>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853" r:id="rId14" name="Button 29">
              <controlPr defaultSize="0" print="0" autoFill="0" autoPict="0" macro="[0]!Tabelle19.GetHardwareWarnings">
                <anchor moveWithCells="1" sizeWithCells="1">
                  <from>
                    <xdr:col>6</xdr:col>
                    <xdr:colOff>19050</xdr:colOff>
                    <xdr:row>8</xdr:row>
                    <xdr:rowOff>171450</xdr:rowOff>
                  </from>
                  <to>
                    <xdr:col>6</xdr:col>
                    <xdr:colOff>781050</xdr:colOff>
                    <xdr:row>9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854" r:id="rId15" name="Button 30">
              <controlPr defaultSize="0" print="0" autoFill="0" autoPict="0" macro="[0]!Tabelle19.ClearHardwareErrors">
                <anchor moveWithCells="1" sizeWithCells="1">
                  <from>
                    <xdr:col>7</xdr:col>
                    <xdr:colOff>0</xdr:colOff>
                    <xdr:row>8</xdr:row>
                    <xdr:rowOff>9525</xdr:rowOff>
                  </from>
                  <to>
                    <xdr:col>7</xdr:col>
                    <xdr:colOff>790575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855" r:id="rId16" name="Button 31">
              <controlPr defaultSize="0" print="0" autoFill="0" autoPict="0" macro="[0]!Tabelle19.ClearHardwareWarnings">
                <anchor moveWithCells="1" sizeWithCells="1">
                  <from>
                    <xdr:col>7</xdr:col>
                    <xdr:colOff>0</xdr:colOff>
                    <xdr:row>9</xdr:row>
                    <xdr:rowOff>9525</xdr:rowOff>
                  </from>
                  <to>
                    <xdr:col>7</xdr:col>
                    <xdr:colOff>790575</xdr:colOff>
                    <xdr:row>9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873" r:id="rId17" name="Button 49">
              <controlPr defaultSize="0" print="0" autoFill="0" autoPict="0" macro="[0]!Tabelle19.ClearHardwareWarnings">
                <anchor moveWithCells="1" sizeWithCells="1">
                  <from>
                    <xdr:col>7</xdr:col>
                    <xdr:colOff>0</xdr:colOff>
                    <xdr:row>9</xdr:row>
                    <xdr:rowOff>9525</xdr:rowOff>
                  </from>
                  <to>
                    <xdr:col>7</xdr:col>
                    <xdr:colOff>790575</xdr:colOff>
                    <xdr:row>9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877" r:id="rId18" name="Button 53">
              <controlPr defaultSize="0" print="0" autoFill="0" autoPict="0" macro="[0]!Tabelle19.getAllMessages">
                <anchor moveWithCells="1" sizeWithCells="1">
                  <from>
                    <xdr:col>6</xdr:col>
                    <xdr:colOff>19050</xdr:colOff>
                    <xdr:row>3</xdr:row>
                    <xdr:rowOff>0</xdr:rowOff>
                  </from>
                  <to>
                    <xdr:col>7</xdr:col>
                    <xdr:colOff>904875</xdr:colOff>
                    <xdr:row>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887" r:id="rId19" name="Button 63">
              <controlPr defaultSize="0" print="0" autoFill="0" autoPict="0" macro="[0]!Tabelle19.GetStatus2">
                <anchor moveWithCells="1" sizeWithCells="1">
                  <from>
                    <xdr:col>6</xdr:col>
                    <xdr:colOff>19050</xdr:colOff>
                    <xdr:row>7</xdr:row>
                    <xdr:rowOff>9525</xdr:rowOff>
                  </from>
                  <to>
                    <xdr:col>6</xdr:col>
                    <xdr:colOff>781050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894" r:id="rId20" name="Button 70">
              <controlPr defaultSize="0" print="0" autoFill="0" autoPict="0" macro="[0]!Tabelle19.ClearHardwareWarnings">
                <anchor moveWithCells="1" sizeWithCells="1">
                  <from>
                    <xdr:col>7</xdr:col>
                    <xdr:colOff>742950</xdr:colOff>
                    <xdr:row>15</xdr:row>
                    <xdr:rowOff>9525</xdr:rowOff>
                  </from>
                  <to>
                    <xdr:col>7</xdr:col>
                    <xdr:colOff>1533525</xdr:colOff>
                    <xdr:row>15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8"/>
  <dimension ref="A1:AB34"/>
  <sheetViews>
    <sheetView showGridLines="0" showRowColHeaders="0" zoomScale="85" zoomScaleNormal="85" workbookViewId="0">
      <pane xSplit="1" topLeftCell="B1" activePane="topRight" state="frozen"/>
      <selection activeCell="J35" sqref="J35"/>
      <selection pane="topRight" activeCell="J12" sqref="J12"/>
    </sheetView>
  </sheetViews>
  <sheetFormatPr baseColWidth="10" defaultColWidth="8.85546875" defaultRowHeight="15" x14ac:dyDescent="0.25"/>
  <cols>
    <col min="1" max="1" width="3.28515625" style="15" customWidth="1"/>
    <col min="2" max="2" width="19.5703125" customWidth="1"/>
    <col min="3" max="3" width="13.7109375" customWidth="1"/>
    <col min="4" max="4" width="14.42578125" customWidth="1"/>
    <col min="5" max="5" width="14.7109375" customWidth="1"/>
    <col min="6" max="6" width="13.7109375" customWidth="1"/>
    <col min="7" max="7" width="15.42578125" customWidth="1"/>
    <col min="8" max="8" width="13.42578125" style="31" customWidth="1"/>
    <col min="9" max="10" width="13.28515625" style="2" customWidth="1"/>
    <col min="11" max="11" width="12.7109375" style="31" customWidth="1"/>
    <col min="12" max="12" width="14.140625" customWidth="1"/>
    <col min="13" max="13" width="15.5703125" style="25" customWidth="1"/>
    <col min="14" max="14" width="13.7109375" customWidth="1"/>
    <col min="17" max="17" width="14.7109375" customWidth="1"/>
    <col min="18" max="18" width="15" customWidth="1"/>
    <col min="19" max="19" width="13.5703125" customWidth="1"/>
    <col min="20" max="20" width="14.5703125" customWidth="1"/>
    <col min="23" max="29" width="9.28515625" bestFit="1" customWidth="1"/>
  </cols>
  <sheetData>
    <row r="1" spans="1:13" ht="7.15" customHeight="1" x14ac:dyDescent="0.3">
      <c r="B1" s="1"/>
    </row>
    <row r="2" spans="1:13" ht="25.15" customHeight="1" x14ac:dyDescent="0.3">
      <c r="B2" s="1" t="s">
        <v>1007</v>
      </c>
      <c r="K2" s="2"/>
    </row>
    <row r="3" spans="1:13" ht="9" customHeight="1" x14ac:dyDescent="0.25">
      <c r="F3" s="62"/>
      <c r="G3" s="19"/>
      <c r="L3" s="37"/>
    </row>
    <row r="4" spans="1:13" ht="4.9000000000000004" customHeight="1" x14ac:dyDescent="0.25">
      <c r="B4" s="2"/>
      <c r="C4" s="2"/>
      <c r="D4" s="2"/>
      <c r="E4" s="2"/>
      <c r="F4" s="2"/>
      <c r="G4" s="2"/>
      <c r="H4" s="2"/>
      <c r="L4" s="38"/>
    </row>
    <row r="5" spans="1:13" ht="4.9000000000000004" hidden="1" customHeight="1" x14ac:dyDescent="0.25"/>
    <row r="6" spans="1:13" ht="19.149999999999999" customHeight="1" x14ac:dyDescent="0.25">
      <c r="A6"/>
      <c r="B6" s="441" t="s">
        <v>157</v>
      </c>
      <c r="C6" s="479"/>
      <c r="D6" s="482" t="s">
        <v>1006</v>
      </c>
      <c r="E6" s="483" t="s">
        <v>630</v>
      </c>
      <c r="J6"/>
      <c r="K6"/>
      <c r="M6"/>
    </row>
    <row r="7" spans="1:13" x14ac:dyDescent="0.25">
      <c r="A7"/>
      <c r="B7" s="410" t="s">
        <v>159</v>
      </c>
      <c r="C7" s="479"/>
      <c r="D7" s="430">
        <v>1</v>
      </c>
      <c r="E7" s="430">
        <v>1</v>
      </c>
      <c r="F7" s="375"/>
      <c r="H7" s="86"/>
      <c r="J7"/>
      <c r="K7"/>
      <c r="M7"/>
    </row>
    <row r="8" spans="1:13" x14ac:dyDescent="0.25">
      <c r="A8"/>
      <c r="B8" s="410" t="s">
        <v>160</v>
      </c>
      <c r="C8" s="479"/>
      <c r="D8" s="430">
        <v>5</v>
      </c>
      <c r="E8" s="430">
        <v>2</v>
      </c>
      <c r="J8"/>
      <c r="K8"/>
      <c r="M8"/>
    </row>
    <row r="9" spans="1:13" x14ac:dyDescent="0.25">
      <c r="A9"/>
      <c r="B9" s="410" t="s">
        <v>161</v>
      </c>
      <c r="C9" s="479"/>
      <c r="D9" s="430">
        <v>-1</v>
      </c>
      <c r="E9" s="430">
        <v>-1</v>
      </c>
      <c r="F9" t="s">
        <v>1088</v>
      </c>
      <c r="J9"/>
      <c r="K9"/>
      <c r="M9"/>
    </row>
    <row r="10" spans="1:13" x14ac:dyDescent="0.25">
      <c r="A10"/>
      <c r="B10" s="410" t="s">
        <v>166</v>
      </c>
      <c r="C10" s="479"/>
      <c r="D10" s="430">
        <v>256</v>
      </c>
      <c r="E10" s="430">
        <v>256</v>
      </c>
      <c r="F10" t="s">
        <v>721</v>
      </c>
      <c r="G10" s="31"/>
      <c r="H10" s="2"/>
      <c r="I10"/>
      <c r="J10"/>
      <c r="K10"/>
      <c r="M10"/>
    </row>
    <row r="11" spans="1:13" ht="16.149999999999999" customHeight="1" x14ac:dyDescent="0.25">
      <c r="A11"/>
      <c r="B11" s="410" t="s">
        <v>165</v>
      </c>
      <c r="C11" s="479"/>
      <c r="D11" s="430">
        <v>512</v>
      </c>
      <c r="E11" s="430">
        <v>0</v>
      </c>
      <c r="F11" t="s">
        <v>760</v>
      </c>
      <c r="J11"/>
      <c r="K11"/>
      <c r="M11"/>
    </row>
    <row r="12" spans="1:13" ht="22.15" customHeight="1" x14ac:dyDescent="0.25">
      <c r="A12"/>
      <c r="B12" s="19"/>
      <c r="J12"/>
      <c r="K12"/>
      <c r="M12"/>
    </row>
    <row r="13" spans="1:13" ht="28.9" customHeight="1" x14ac:dyDescent="0.25">
      <c r="A13"/>
      <c r="B13" s="478" t="s">
        <v>1006</v>
      </c>
      <c r="C13" s="76"/>
      <c r="D13" s="7"/>
      <c r="K13"/>
      <c r="M13"/>
    </row>
    <row r="14" spans="1:13" ht="16.5" thickBot="1" x14ac:dyDescent="0.3">
      <c r="A14"/>
      <c r="B14" s="442" t="s">
        <v>169</v>
      </c>
      <c r="C14" s="75">
        <v>1</v>
      </c>
      <c r="D14" s="75">
        <v>2</v>
      </c>
      <c r="E14" s="75">
        <v>3</v>
      </c>
      <c r="F14" s="75">
        <v>4</v>
      </c>
      <c r="G14" s="75">
        <v>5</v>
      </c>
      <c r="J14"/>
      <c r="K14"/>
      <c r="M14"/>
    </row>
    <row r="15" spans="1:13" ht="15.75" thickTop="1" x14ac:dyDescent="0.25">
      <c r="A15"/>
      <c r="B15" s="441" t="s">
        <v>180</v>
      </c>
      <c r="C15" s="55">
        <v>2</v>
      </c>
      <c r="D15" s="55">
        <v>4</v>
      </c>
      <c r="E15" s="55">
        <v>18</v>
      </c>
      <c r="F15" s="55">
        <v>44</v>
      </c>
      <c r="G15" s="430">
        <v>0</v>
      </c>
      <c r="J15"/>
      <c r="K15"/>
      <c r="M15"/>
    </row>
    <row r="16" spans="1:13" x14ac:dyDescent="0.25">
      <c r="A16"/>
      <c r="B16" s="441" t="s">
        <v>181</v>
      </c>
      <c r="C16" s="71">
        <v>0</v>
      </c>
      <c r="D16" s="71">
        <v>0</v>
      </c>
      <c r="E16" s="55">
        <v>0</v>
      </c>
      <c r="F16" s="55">
        <v>0</v>
      </c>
      <c r="G16" s="480">
        <v>0</v>
      </c>
      <c r="J16"/>
      <c r="K16"/>
      <c r="M16"/>
    </row>
    <row r="17" spans="1:28" x14ac:dyDescent="0.25">
      <c r="A17"/>
      <c r="B17" s="441" t="s">
        <v>170</v>
      </c>
      <c r="C17" s="55">
        <v>10</v>
      </c>
      <c r="D17" s="55">
        <v>10</v>
      </c>
      <c r="E17" s="55">
        <v>10</v>
      </c>
      <c r="F17" s="55">
        <v>10</v>
      </c>
      <c r="G17" s="430">
        <v>10</v>
      </c>
      <c r="J17"/>
      <c r="K17"/>
      <c r="M17"/>
    </row>
    <row r="18" spans="1:28" x14ac:dyDescent="0.25">
      <c r="A18"/>
      <c r="B18" s="441" t="s">
        <v>171</v>
      </c>
      <c r="C18" s="55">
        <v>1</v>
      </c>
      <c r="D18" s="55">
        <v>1</v>
      </c>
      <c r="E18" s="55">
        <v>1</v>
      </c>
      <c r="F18" s="55">
        <v>1</v>
      </c>
      <c r="G18" s="430">
        <v>1</v>
      </c>
      <c r="J18"/>
      <c r="K18"/>
      <c r="M18"/>
    </row>
    <row r="19" spans="1:28" x14ac:dyDescent="0.25">
      <c r="A19"/>
      <c r="B19" s="441" t="s">
        <v>93</v>
      </c>
      <c r="C19" s="146">
        <v>0</v>
      </c>
      <c r="D19" s="146">
        <v>0</v>
      </c>
      <c r="E19" s="146">
        <v>0</v>
      </c>
      <c r="F19" s="146">
        <v>0</v>
      </c>
      <c r="G19" s="430">
        <v>0</v>
      </c>
      <c r="J19"/>
      <c r="K19"/>
      <c r="M19"/>
    </row>
    <row r="20" spans="1:28" x14ac:dyDescent="0.25">
      <c r="A20"/>
      <c r="B20" s="441" t="s">
        <v>173</v>
      </c>
      <c r="C20" s="146">
        <v>0</v>
      </c>
      <c r="D20" s="146">
        <v>0</v>
      </c>
      <c r="E20" s="146">
        <v>0</v>
      </c>
      <c r="F20" s="146">
        <v>0</v>
      </c>
      <c r="G20" s="430">
        <v>0</v>
      </c>
      <c r="J20"/>
      <c r="K20"/>
      <c r="M20"/>
    </row>
    <row r="21" spans="1:28" x14ac:dyDescent="0.25">
      <c r="A21"/>
      <c r="B21" s="441" t="s">
        <v>174</v>
      </c>
      <c r="C21" s="71" t="s">
        <v>617</v>
      </c>
      <c r="D21" s="71" t="s">
        <v>617</v>
      </c>
      <c r="E21" s="71" t="s">
        <v>617</v>
      </c>
      <c r="F21" s="71" t="s">
        <v>617</v>
      </c>
      <c r="G21" s="480" t="s">
        <v>617</v>
      </c>
      <c r="J21"/>
      <c r="K21"/>
      <c r="M21"/>
    </row>
    <row r="22" spans="1:28" x14ac:dyDescent="0.25">
      <c r="A22"/>
      <c r="B22" s="441" t="s">
        <v>182</v>
      </c>
      <c r="C22" s="334" t="s">
        <v>629</v>
      </c>
      <c r="D22" s="334" t="s">
        <v>629</v>
      </c>
      <c r="E22" s="334" t="s">
        <v>629</v>
      </c>
      <c r="F22" s="334" t="s">
        <v>629</v>
      </c>
      <c r="G22" s="481" t="s">
        <v>698</v>
      </c>
      <c r="J22" s="148"/>
      <c r="K22" s="148"/>
      <c r="L22" s="148"/>
      <c r="M22" s="148"/>
      <c r="N22" s="148"/>
      <c r="O22" s="148"/>
      <c r="P22" s="148"/>
      <c r="Q22" s="148"/>
      <c r="R22" s="148"/>
      <c r="S22" s="148"/>
      <c r="T22" s="148"/>
      <c r="U22" s="148"/>
      <c r="V22" s="148"/>
      <c r="W22" s="148"/>
      <c r="X22" s="148"/>
      <c r="Y22" s="148"/>
      <c r="Z22" s="148"/>
      <c r="AA22" s="148"/>
      <c r="AB22" s="148"/>
    </row>
    <row r="23" spans="1:28" x14ac:dyDescent="0.25">
      <c r="A23"/>
      <c r="J23"/>
      <c r="K23"/>
      <c r="M23"/>
    </row>
    <row r="24" spans="1:28" x14ac:dyDescent="0.25">
      <c r="M24"/>
    </row>
    <row r="25" spans="1:28" ht="28.15" customHeight="1" x14ac:dyDescent="0.25">
      <c r="B25" s="478" t="s">
        <v>630</v>
      </c>
      <c r="C25" s="76"/>
      <c r="D25" s="7"/>
      <c r="J25"/>
      <c r="M25"/>
    </row>
    <row r="26" spans="1:28" ht="16.5" thickBot="1" x14ac:dyDescent="0.3">
      <c r="B26" s="442" t="s">
        <v>169</v>
      </c>
      <c r="C26" s="75">
        <v>1</v>
      </c>
      <c r="D26" s="75">
        <v>2</v>
      </c>
      <c r="E26" s="75">
        <v>3</v>
      </c>
      <c r="F26" s="75">
        <v>4</v>
      </c>
      <c r="G26" s="75">
        <v>5</v>
      </c>
      <c r="M26"/>
    </row>
    <row r="27" spans="1:28" ht="15.75" thickTop="1" x14ac:dyDescent="0.25">
      <c r="B27" s="441" t="s">
        <v>180</v>
      </c>
      <c r="C27" s="55">
        <v>0</v>
      </c>
      <c r="D27" s="430">
        <v>0</v>
      </c>
      <c r="E27" s="55"/>
      <c r="F27" s="55"/>
      <c r="G27" s="430"/>
      <c r="M27"/>
    </row>
    <row r="28" spans="1:28" x14ac:dyDescent="0.25">
      <c r="B28" s="441" t="s">
        <v>181</v>
      </c>
      <c r="C28" s="71" t="s">
        <v>894</v>
      </c>
      <c r="D28" s="480">
        <v>0</v>
      </c>
      <c r="E28" s="55"/>
      <c r="F28" s="55"/>
      <c r="G28" s="480"/>
      <c r="M28"/>
    </row>
    <row r="29" spans="1:28" x14ac:dyDescent="0.25">
      <c r="A29"/>
      <c r="B29" s="441" t="s">
        <v>170</v>
      </c>
      <c r="C29" s="55">
        <v>5</v>
      </c>
      <c r="D29" s="430">
        <v>10</v>
      </c>
      <c r="E29" s="55"/>
      <c r="F29" s="55"/>
      <c r="G29" s="430"/>
      <c r="J29" s="62"/>
      <c r="K29"/>
      <c r="M29"/>
    </row>
    <row r="30" spans="1:28" x14ac:dyDescent="0.25">
      <c r="B30" s="441" t="s">
        <v>171</v>
      </c>
      <c r="C30" s="55">
        <v>32</v>
      </c>
      <c r="D30" s="430">
        <v>1</v>
      </c>
      <c r="E30" s="55"/>
      <c r="F30" s="55"/>
      <c r="G30" s="430"/>
      <c r="M30"/>
    </row>
    <row r="31" spans="1:28" x14ac:dyDescent="0.25">
      <c r="A31"/>
      <c r="B31" s="441" t="s">
        <v>93</v>
      </c>
      <c r="C31" s="146">
        <v>0</v>
      </c>
      <c r="D31" s="430">
        <v>0</v>
      </c>
      <c r="E31" s="146"/>
      <c r="F31" s="146"/>
      <c r="G31" s="430"/>
      <c r="K31"/>
      <c r="M31"/>
    </row>
    <row r="32" spans="1:28" x14ac:dyDescent="0.25">
      <c r="B32" s="441" t="s">
        <v>173</v>
      </c>
      <c r="C32" s="146">
        <v>0</v>
      </c>
      <c r="D32" s="430">
        <v>0</v>
      </c>
      <c r="E32" s="146"/>
      <c r="F32" s="146"/>
      <c r="G32" s="430"/>
      <c r="M32"/>
    </row>
    <row r="33" spans="2:7" x14ac:dyDescent="0.25">
      <c r="B33" s="441" t="s">
        <v>174</v>
      </c>
      <c r="C33" s="71" t="s">
        <v>617</v>
      </c>
      <c r="D33" s="480" t="s">
        <v>617</v>
      </c>
      <c r="E33" s="71"/>
      <c r="F33" s="71"/>
      <c r="G33" s="480"/>
    </row>
    <row r="34" spans="2:7" x14ac:dyDescent="0.25">
      <c r="B34" s="441" t="s">
        <v>182</v>
      </c>
      <c r="C34" s="334" t="s">
        <v>616</v>
      </c>
      <c r="D34" s="481" t="s">
        <v>698</v>
      </c>
      <c r="E34" s="334"/>
      <c r="F34" s="334"/>
      <c r="G34" s="481"/>
    </row>
  </sheetData>
  <sheetProtection selectLockedCells="1" selectUnlockedCells="1"/>
  <pageMargins left="0.23622047244094491" right="0" top="0.86614173228346458" bottom="0.6692913385826772" header="0.31496062992125984" footer="0.31496062992125984"/>
  <pageSetup paperSize="9" orientation="portrait" r:id="rId1"/>
  <headerFooter>
    <oddHeader>&amp;LAPI-Reference "PrismaPro"
&amp;KC00000Use at your own risk&amp;C&amp;KC00000&amp;G&amp;RVersion: 2018-03-Beta</oddHeader>
    <oddFooter>&amp;LBU R+D EM&amp;Rp. &amp;P/&amp;N</oddFooter>
  </headerFooter>
  <drawing r:id="rId2"/>
  <legacyDrawingHF r:id="rId3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13">
    <tabColor rgb="FFFF0000"/>
  </sheetPr>
  <dimension ref="A1:N49"/>
  <sheetViews>
    <sheetView showGridLines="0" showRowColHeaders="0" zoomScale="115" zoomScaleNormal="115" workbookViewId="0">
      <selection activeCell="A54" sqref="A54"/>
    </sheetView>
  </sheetViews>
  <sheetFormatPr baseColWidth="10" defaultRowHeight="15" x14ac:dyDescent="0.25"/>
  <cols>
    <col min="1" max="1" width="0.7109375" customWidth="1"/>
    <col min="2" max="2" width="6.42578125" customWidth="1"/>
    <col min="3" max="3" width="13.85546875" customWidth="1"/>
    <col min="4" max="4" width="6.42578125" customWidth="1"/>
    <col min="5" max="5" width="18" customWidth="1"/>
    <col min="6" max="6" width="14" customWidth="1"/>
    <col min="7" max="7" width="8.5703125" customWidth="1"/>
    <col min="8" max="9" width="2.7109375" customWidth="1"/>
    <col min="10" max="11" width="2.42578125" customWidth="1"/>
    <col min="12" max="12" width="3.7109375" customWidth="1"/>
    <col min="13" max="13" width="2.28515625" customWidth="1"/>
    <col min="14" max="14" width="2.5703125" customWidth="1"/>
  </cols>
  <sheetData>
    <row r="1" spans="1:14" s="25" customFormat="1" ht="21" x14ac:dyDescent="0.35">
      <c r="A1" s="278"/>
      <c r="B1" s="279" t="s">
        <v>715</v>
      </c>
      <c r="C1" s="280"/>
      <c r="D1" s="280"/>
      <c r="E1" s="281"/>
      <c r="F1" s="282"/>
      <c r="G1" s="283" t="s">
        <v>702</v>
      </c>
      <c r="H1" s="284" t="s">
        <v>703</v>
      </c>
      <c r="I1" s="285" t="s">
        <v>704</v>
      </c>
      <c r="J1" s="286" t="s">
        <v>705</v>
      </c>
      <c r="K1" s="287" t="s">
        <v>706</v>
      </c>
      <c r="L1" s="301">
        <v>2</v>
      </c>
      <c r="M1" s="284" t="s">
        <v>1076</v>
      </c>
      <c r="N1" s="547" t="s">
        <v>707</v>
      </c>
    </row>
    <row r="2" spans="1:14" s="25" customFormat="1" ht="4.1500000000000004" customHeight="1" x14ac:dyDescent="0.25">
      <c r="A2" s="288"/>
      <c r="B2" s="19"/>
      <c r="C2" s="19"/>
      <c r="D2" s="19"/>
      <c r="E2" s="19"/>
      <c r="F2" s="19"/>
      <c r="G2" s="19"/>
      <c r="H2" s="90"/>
      <c r="I2" s="88"/>
      <c r="J2" s="88"/>
      <c r="K2" s="90"/>
      <c r="L2" s="90"/>
      <c r="M2" s="272"/>
      <c r="N2" s="289"/>
    </row>
    <row r="3" spans="1:14" ht="4.1500000000000004" customHeight="1" x14ac:dyDescent="0.25">
      <c r="A3" s="290"/>
      <c r="B3" s="19"/>
      <c r="C3" s="19"/>
      <c r="D3" s="19"/>
      <c r="E3" s="19"/>
      <c r="F3" s="19"/>
      <c r="G3" s="19"/>
      <c r="H3" s="19"/>
      <c r="I3" s="19"/>
      <c r="J3" s="19"/>
      <c r="K3" s="19"/>
      <c r="L3" s="19"/>
      <c r="M3" s="19"/>
      <c r="N3" s="291"/>
    </row>
    <row r="4" spans="1:14" x14ac:dyDescent="0.25">
      <c r="A4" s="290"/>
      <c r="B4" s="273" t="s">
        <v>703</v>
      </c>
      <c r="C4" s="274" t="s">
        <v>708</v>
      </c>
      <c r="D4" s="273">
        <v>5</v>
      </c>
      <c r="E4" s="19"/>
      <c r="F4" s="19"/>
      <c r="G4" s="19"/>
      <c r="H4" s="275">
        <v>2</v>
      </c>
      <c r="I4" s="276"/>
      <c r="J4" s="19"/>
      <c r="K4" s="19"/>
      <c r="L4" s="19"/>
      <c r="M4" s="19"/>
      <c r="N4" s="291"/>
    </row>
    <row r="5" spans="1:14" ht="7.15" customHeight="1" x14ac:dyDescent="0.25">
      <c r="A5" s="290"/>
      <c r="B5" s="273"/>
      <c r="C5" s="41"/>
      <c r="D5" s="273"/>
      <c r="E5" s="19"/>
      <c r="F5" s="19"/>
      <c r="G5" s="19"/>
      <c r="H5" s="19"/>
      <c r="I5" s="19"/>
      <c r="J5" s="19"/>
      <c r="K5" s="19"/>
      <c r="L5" s="19"/>
      <c r="M5" s="19"/>
      <c r="N5" s="291"/>
    </row>
    <row r="6" spans="1:14" ht="12.75" customHeight="1" x14ac:dyDescent="0.25">
      <c r="A6" s="290"/>
      <c r="B6" s="273"/>
      <c r="C6" s="41"/>
      <c r="D6" s="273">
        <v>6</v>
      </c>
      <c r="E6" s="19"/>
      <c r="F6" s="19"/>
      <c r="G6" s="19"/>
      <c r="H6" s="19"/>
      <c r="I6" s="19"/>
      <c r="J6" s="19"/>
      <c r="K6" s="19"/>
      <c r="L6" s="19"/>
      <c r="M6" s="19"/>
      <c r="N6" s="291"/>
    </row>
    <row r="7" spans="1:14" ht="12" customHeight="1" x14ac:dyDescent="0.25">
      <c r="A7" s="290"/>
      <c r="B7" s="273"/>
      <c r="C7" s="41"/>
      <c r="D7" s="273"/>
      <c r="E7" s="19"/>
      <c r="F7" s="19"/>
      <c r="G7" s="19"/>
      <c r="H7" s="19"/>
      <c r="I7" s="19"/>
      <c r="J7" s="19"/>
      <c r="K7" s="19"/>
      <c r="L7" s="19"/>
      <c r="M7" s="19"/>
      <c r="N7" s="291"/>
    </row>
    <row r="8" spans="1:14" ht="4.1500000000000004" customHeight="1" x14ac:dyDescent="0.25">
      <c r="A8" s="290"/>
      <c r="B8" s="273"/>
      <c r="C8" s="41"/>
      <c r="D8" s="273"/>
      <c r="E8" s="19"/>
      <c r="F8" s="19"/>
      <c r="G8" s="19"/>
      <c r="H8" s="19"/>
      <c r="I8" s="19"/>
      <c r="J8" s="19"/>
      <c r="K8" s="19"/>
      <c r="L8" s="19"/>
      <c r="M8" s="19"/>
      <c r="N8" s="291"/>
    </row>
    <row r="9" spans="1:14" ht="1.5" customHeight="1" x14ac:dyDescent="0.25">
      <c r="A9" s="290"/>
      <c r="B9" s="273"/>
      <c r="C9" s="41"/>
      <c r="D9" s="273"/>
      <c r="E9" s="19"/>
      <c r="F9" s="19"/>
      <c r="G9" s="19"/>
      <c r="H9" s="19"/>
      <c r="I9" s="19"/>
      <c r="J9" s="19"/>
      <c r="K9" s="19"/>
      <c r="L9" s="19"/>
      <c r="M9" s="19"/>
      <c r="N9" s="291"/>
    </row>
    <row r="10" spans="1:14" x14ac:dyDescent="0.25">
      <c r="A10" s="290"/>
      <c r="B10" s="273" t="s">
        <v>704</v>
      </c>
      <c r="C10" s="274" t="s">
        <v>709</v>
      </c>
      <c r="D10" s="273">
        <v>1</v>
      </c>
      <c r="E10" s="19"/>
      <c r="F10" s="19"/>
      <c r="G10" s="19"/>
      <c r="H10" s="19"/>
      <c r="I10" s="277">
        <v>2</v>
      </c>
      <c r="J10" s="19"/>
      <c r="K10" s="19"/>
      <c r="L10" s="19"/>
      <c r="M10" s="19"/>
      <c r="N10" s="291"/>
    </row>
    <row r="11" spans="1:14" ht="7.9" customHeight="1" x14ac:dyDescent="0.25">
      <c r="A11" s="290"/>
      <c r="B11" s="273"/>
      <c r="C11" s="274"/>
      <c r="D11" s="273"/>
      <c r="E11" s="19"/>
      <c r="F11" s="19"/>
      <c r="G11" s="19"/>
      <c r="H11" s="19"/>
      <c r="I11" s="19"/>
      <c r="J11" s="19"/>
      <c r="K11" s="19"/>
      <c r="L11" s="19"/>
      <c r="M11" s="19"/>
      <c r="N11" s="291"/>
    </row>
    <row r="12" spans="1:14" x14ac:dyDescent="0.25">
      <c r="A12" s="290"/>
      <c r="B12" s="273"/>
      <c r="C12" s="41"/>
      <c r="D12" s="273">
        <v>2</v>
      </c>
      <c r="E12" s="19"/>
      <c r="F12" s="19"/>
      <c r="G12" s="19"/>
      <c r="H12" s="19"/>
      <c r="I12" s="19"/>
      <c r="J12" s="19"/>
      <c r="K12" s="19"/>
      <c r="L12" s="19"/>
      <c r="M12" s="19"/>
      <c r="N12" s="291"/>
    </row>
    <row r="13" spans="1:14" ht="6.6" customHeight="1" x14ac:dyDescent="0.25">
      <c r="A13" s="290"/>
      <c r="B13" s="273"/>
      <c r="C13" s="41"/>
      <c r="D13" s="273"/>
      <c r="E13" s="19"/>
      <c r="F13" s="19"/>
      <c r="G13" s="19"/>
      <c r="H13" s="19"/>
      <c r="I13" s="19"/>
      <c r="J13" s="19"/>
      <c r="K13" s="19"/>
      <c r="L13" s="19"/>
      <c r="M13" s="19"/>
      <c r="N13" s="291"/>
    </row>
    <row r="14" spans="1:14" x14ac:dyDescent="0.25">
      <c r="A14" s="290"/>
      <c r="B14" s="273"/>
      <c r="C14" s="41"/>
      <c r="D14" s="273">
        <v>3</v>
      </c>
      <c r="E14" s="19"/>
      <c r="F14" s="19"/>
      <c r="G14" s="19"/>
      <c r="H14" s="19"/>
      <c r="I14" s="19"/>
      <c r="J14" s="19"/>
      <c r="K14" s="19"/>
      <c r="L14" s="19"/>
      <c r="M14" s="19"/>
      <c r="N14" s="291"/>
    </row>
    <row r="15" spans="1:14" ht="6.75" customHeight="1" x14ac:dyDescent="0.25">
      <c r="A15" s="290"/>
      <c r="B15" s="273"/>
      <c r="C15" s="41"/>
      <c r="D15" s="273"/>
      <c r="E15" s="19"/>
      <c r="F15" s="19"/>
      <c r="G15" s="19"/>
      <c r="H15" s="19"/>
      <c r="I15" s="19"/>
      <c r="J15" s="19"/>
      <c r="K15" s="19"/>
      <c r="L15" s="19"/>
      <c r="M15" s="19"/>
      <c r="N15" s="291"/>
    </row>
    <row r="16" spans="1:14" ht="3.6" customHeight="1" x14ac:dyDescent="0.25">
      <c r="A16" s="290"/>
      <c r="B16" s="273"/>
      <c r="C16" s="41"/>
      <c r="D16" s="273"/>
      <c r="E16" s="19"/>
      <c r="F16" s="19"/>
      <c r="G16" s="19"/>
      <c r="H16" s="19"/>
      <c r="I16" s="19"/>
      <c r="J16" s="19"/>
      <c r="K16" s="19"/>
      <c r="L16" s="19"/>
      <c r="M16" s="19"/>
      <c r="N16" s="291"/>
    </row>
    <row r="17" spans="1:14" ht="7.15" customHeight="1" x14ac:dyDescent="0.25">
      <c r="A17" s="290"/>
      <c r="B17" s="273"/>
      <c r="C17" s="41"/>
      <c r="D17" s="273"/>
      <c r="E17" s="19"/>
      <c r="F17" s="19"/>
      <c r="G17" s="19"/>
      <c r="H17" s="19"/>
      <c r="I17" s="19"/>
      <c r="J17" s="19"/>
      <c r="K17" s="19"/>
      <c r="L17" s="19"/>
      <c r="M17" s="19"/>
      <c r="N17" s="291"/>
    </row>
    <row r="18" spans="1:14" x14ac:dyDescent="0.25">
      <c r="A18" s="290"/>
      <c r="B18" s="273" t="s">
        <v>705</v>
      </c>
      <c r="C18" s="274" t="s">
        <v>710</v>
      </c>
      <c r="D18" s="273">
        <v>1</v>
      </c>
      <c r="E18" s="19"/>
      <c r="F18" s="19"/>
      <c r="G18" s="19"/>
      <c r="H18" s="19"/>
      <c r="I18" s="19"/>
      <c r="J18" s="277">
        <v>1</v>
      </c>
      <c r="K18" s="19"/>
      <c r="L18" s="19"/>
      <c r="M18" s="19"/>
      <c r="N18" s="291"/>
    </row>
    <row r="19" spans="1:14" ht="7.15" customHeight="1" x14ac:dyDescent="0.25">
      <c r="A19" s="290"/>
      <c r="B19" s="273"/>
      <c r="C19" s="41"/>
      <c r="D19" s="273"/>
      <c r="E19" s="19"/>
      <c r="F19" s="19"/>
      <c r="G19" s="19"/>
      <c r="H19" s="19"/>
      <c r="I19" s="19"/>
      <c r="J19" s="19"/>
      <c r="K19" s="19"/>
      <c r="L19" s="19"/>
      <c r="M19" s="19"/>
      <c r="N19" s="291"/>
    </row>
    <row r="20" spans="1:14" x14ac:dyDescent="0.25">
      <c r="A20" s="290"/>
      <c r="B20" s="273"/>
      <c r="C20" s="41"/>
      <c r="D20" s="273">
        <v>3</v>
      </c>
      <c r="E20" s="19"/>
      <c r="F20" s="19"/>
      <c r="G20" s="19"/>
      <c r="H20" s="19"/>
      <c r="I20" s="19"/>
      <c r="J20" s="19"/>
      <c r="K20" s="19"/>
      <c r="L20" s="19"/>
      <c r="M20" s="19"/>
      <c r="N20" s="291"/>
    </row>
    <row r="21" spans="1:14" ht="8.4499999999999993" customHeight="1" x14ac:dyDescent="0.25">
      <c r="A21" s="290"/>
      <c r="B21" s="273"/>
      <c r="C21" s="41"/>
      <c r="D21" s="273"/>
      <c r="E21" s="19"/>
      <c r="F21" s="19"/>
      <c r="G21" s="19"/>
      <c r="H21" s="19"/>
      <c r="I21" s="19"/>
      <c r="J21" s="19"/>
      <c r="K21" s="19"/>
      <c r="L21" s="19"/>
      <c r="M21" s="19"/>
      <c r="N21" s="291"/>
    </row>
    <row r="22" spans="1:14" x14ac:dyDescent="0.25">
      <c r="A22" s="290"/>
      <c r="B22" s="273"/>
      <c r="C22" s="41"/>
      <c r="D22" s="273">
        <v>4</v>
      </c>
      <c r="E22" s="19"/>
      <c r="F22" s="19"/>
      <c r="G22" s="19"/>
      <c r="H22" s="19"/>
      <c r="I22" s="19"/>
      <c r="J22" s="19"/>
      <c r="K22" s="19"/>
      <c r="L22" s="19"/>
      <c r="M22" s="19"/>
      <c r="N22" s="291"/>
    </row>
    <row r="23" spans="1:14" ht="3.75" customHeight="1" x14ac:dyDescent="0.25">
      <c r="A23" s="290"/>
      <c r="B23" s="273"/>
      <c r="C23" s="41"/>
      <c r="D23" s="273"/>
      <c r="E23" s="19"/>
      <c r="F23" s="19"/>
      <c r="G23" s="19"/>
      <c r="H23" s="19"/>
      <c r="I23" s="19"/>
      <c r="J23" s="19"/>
      <c r="K23" s="19"/>
      <c r="L23" s="19"/>
      <c r="M23" s="19"/>
      <c r="N23" s="291"/>
    </row>
    <row r="24" spans="1:14" ht="3.6" customHeight="1" x14ac:dyDescent="0.25">
      <c r="A24" s="290"/>
      <c r="B24" s="273"/>
      <c r="C24" s="41"/>
      <c r="D24" s="273"/>
      <c r="E24" s="19"/>
      <c r="F24" s="19"/>
      <c r="G24" s="19"/>
      <c r="H24" s="19"/>
      <c r="I24" s="19"/>
      <c r="J24" s="19"/>
      <c r="K24" s="19"/>
      <c r="L24" s="19"/>
      <c r="M24" s="19"/>
      <c r="N24" s="291"/>
    </row>
    <row r="25" spans="1:14" ht="5.45" customHeight="1" x14ac:dyDescent="0.25">
      <c r="A25" s="290"/>
      <c r="B25" s="273"/>
      <c r="C25" s="41"/>
      <c r="D25" s="273"/>
      <c r="E25" s="19"/>
      <c r="F25" s="19"/>
      <c r="G25" s="19"/>
      <c r="H25" s="19"/>
      <c r="I25" s="19"/>
      <c r="J25" s="19"/>
      <c r="K25" s="19"/>
      <c r="L25" s="19"/>
      <c r="M25" s="19"/>
      <c r="N25" s="291"/>
    </row>
    <row r="26" spans="1:14" x14ac:dyDescent="0.25">
      <c r="A26" s="290"/>
      <c r="B26" s="273" t="s">
        <v>706</v>
      </c>
      <c r="C26" s="274" t="s">
        <v>711</v>
      </c>
      <c r="D26" s="273">
        <v>1</v>
      </c>
      <c r="E26" s="19"/>
      <c r="F26" s="19"/>
      <c r="G26" s="19"/>
      <c r="H26" s="19"/>
      <c r="I26" s="19"/>
      <c r="J26" s="19"/>
      <c r="K26" s="277">
        <v>2</v>
      </c>
      <c r="L26" s="277"/>
      <c r="M26" s="19"/>
      <c r="N26" s="291"/>
    </row>
    <row r="27" spans="1:14" ht="7.9" customHeight="1" x14ac:dyDescent="0.25">
      <c r="A27" s="290"/>
      <c r="B27" s="273"/>
      <c r="C27" s="41"/>
      <c r="D27" s="273"/>
      <c r="E27" s="19"/>
      <c r="F27" s="19"/>
      <c r="G27" s="19"/>
      <c r="H27" s="19"/>
      <c r="I27" s="19"/>
      <c r="J27" s="19"/>
      <c r="K27" s="19"/>
      <c r="L27" s="19"/>
      <c r="M27" s="19"/>
      <c r="N27" s="291"/>
    </row>
    <row r="28" spans="1:14" x14ac:dyDescent="0.25">
      <c r="A28" s="290"/>
      <c r="B28" s="127"/>
      <c r="C28" s="41"/>
      <c r="D28" s="273">
        <v>2</v>
      </c>
      <c r="E28" s="19"/>
      <c r="F28" s="19"/>
      <c r="G28" s="19"/>
      <c r="H28" s="19"/>
      <c r="I28" s="19"/>
      <c r="J28" s="19"/>
      <c r="K28" s="19"/>
      <c r="L28" s="19"/>
      <c r="M28" s="19"/>
      <c r="N28" s="291"/>
    </row>
    <row r="29" spans="1:14" ht="6.75" customHeight="1" x14ac:dyDescent="0.25">
      <c r="A29" s="290"/>
      <c r="B29" s="19"/>
      <c r="C29" s="19"/>
      <c r="D29" s="273"/>
      <c r="E29" s="19"/>
      <c r="F29" s="19"/>
      <c r="G29" s="19"/>
      <c r="H29" s="19"/>
      <c r="I29" s="19"/>
      <c r="J29" s="19"/>
      <c r="K29" s="19"/>
      <c r="L29" s="19"/>
      <c r="M29" s="19"/>
      <c r="N29" s="291"/>
    </row>
    <row r="30" spans="1:14" ht="3.6" customHeight="1" x14ac:dyDescent="0.25">
      <c r="A30" s="290"/>
      <c r="B30" s="19"/>
      <c r="C30" s="19"/>
      <c r="D30" s="273"/>
      <c r="E30" s="19"/>
      <c r="F30" s="19"/>
      <c r="G30" s="19"/>
      <c r="H30" s="19"/>
      <c r="I30" s="19"/>
      <c r="J30" s="19"/>
      <c r="K30" s="19"/>
      <c r="L30" s="19"/>
      <c r="M30" s="19"/>
      <c r="N30" s="291"/>
    </row>
    <row r="31" spans="1:14" ht="4.5" customHeight="1" x14ac:dyDescent="0.25">
      <c r="A31" s="290"/>
      <c r="B31" s="19"/>
      <c r="C31" s="19"/>
      <c r="D31" s="273"/>
      <c r="E31" s="19"/>
      <c r="F31" s="19"/>
      <c r="G31" s="19"/>
      <c r="H31" s="19"/>
      <c r="I31" s="19"/>
      <c r="J31" s="19"/>
      <c r="K31" s="19"/>
      <c r="L31" s="19"/>
      <c r="M31" s="19"/>
      <c r="N31" s="291"/>
    </row>
    <row r="32" spans="1:14" ht="11.25" customHeight="1" x14ac:dyDescent="0.25">
      <c r="A32" s="290"/>
      <c r="B32" s="273" t="s">
        <v>1076</v>
      </c>
      <c r="C32" s="274" t="s">
        <v>1077</v>
      </c>
      <c r="D32" s="273">
        <v>1</v>
      </c>
      <c r="E32" s="19"/>
      <c r="F32" s="19"/>
      <c r="G32" s="19"/>
      <c r="H32" s="19"/>
      <c r="I32" s="19"/>
      <c r="J32" s="19"/>
      <c r="K32" s="19"/>
      <c r="L32" s="19"/>
      <c r="M32" s="19"/>
      <c r="N32" s="292">
        <v>1</v>
      </c>
    </row>
    <row r="33" spans="1:14" ht="7.15" customHeight="1" x14ac:dyDescent="0.25">
      <c r="A33" s="290"/>
      <c r="B33" s="273"/>
      <c r="C33" s="41"/>
      <c r="D33" s="273"/>
      <c r="E33" s="19"/>
      <c r="F33" s="19"/>
      <c r="G33" s="19"/>
      <c r="H33" s="19"/>
      <c r="I33" s="19"/>
      <c r="J33" s="19"/>
      <c r="K33" s="19"/>
      <c r="L33" s="19"/>
      <c r="M33" s="19"/>
      <c r="N33" s="291"/>
    </row>
    <row r="34" spans="1:14" x14ac:dyDescent="0.25">
      <c r="A34" s="290"/>
      <c r="B34" s="273"/>
      <c r="C34" s="41"/>
      <c r="D34" s="273">
        <v>2</v>
      </c>
      <c r="E34" s="19"/>
      <c r="F34" s="19"/>
      <c r="G34" s="19"/>
      <c r="H34" s="19"/>
      <c r="I34" s="19"/>
      <c r="J34" s="19"/>
      <c r="K34" s="19"/>
      <c r="L34" s="19"/>
      <c r="M34" s="19"/>
      <c r="N34" s="291"/>
    </row>
    <row r="35" spans="1:14" ht="8.25" customHeight="1" x14ac:dyDescent="0.25">
      <c r="A35" s="290"/>
      <c r="B35" s="273"/>
      <c r="C35" s="41"/>
      <c r="D35" s="273"/>
      <c r="E35" s="19"/>
      <c r="F35" s="19"/>
      <c r="G35" s="19"/>
      <c r="H35" s="19"/>
      <c r="I35" s="19"/>
      <c r="J35" s="19"/>
      <c r="K35" s="19"/>
      <c r="L35" s="19"/>
      <c r="M35" s="548">
        <v>1</v>
      </c>
      <c r="N35" s="291"/>
    </row>
    <row r="36" spans="1:14" ht="3.75" customHeight="1" x14ac:dyDescent="0.25">
      <c r="A36" s="290"/>
      <c r="B36" s="19"/>
      <c r="C36" s="19"/>
      <c r="D36" s="273"/>
      <c r="E36" s="19"/>
      <c r="F36" s="19"/>
      <c r="G36" s="19"/>
      <c r="H36" s="19"/>
      <c r="I36" s="19"/>
      <c r="J36" s="19"/>
      <c r="K36" s="19"/>
      <c r="L36" s="19"/>
      <c r="M36" s="19"/>
      <c r="N36" s="291"/>
    </row>
    <row r="37" spans="1:14" x14ac:dyDescent="0.25">
      <c r="A37" s="290"/>
      <c r="B37" s="273" t="s">
        <v>707</v>
      </c>
      <c r="C37" s="274" t="s">
        <v>712</v>
      </c>
      <c r="D37" s="273">
        <v>0</v>
      </c>
      <c r="E37" s="19"/>
      <c r="F37" s="19"/>
      <c r="G37" s="19"/>
      <c r="H37" s="19"/>
      <c r="I37" s="19"/>
      <c r="J37" s="19"/>
      <c r="K37" s="19"/>
      <c r="L37" s="19"/>
      <c r="M37" s="19"/>
      <c r="N37" s="292">
        <v>2</v>
      </c>
    </row>
    <row r="38" spans="1:14" ht="7.15" customHeight="1" x14ac:dyDescent="0.25">
      <c r="A38" s="290"/>
      <c r="B38" s="273"/>
      <c r="C38" s="41"/>
      <c r="D38" s="273"/>
      <c r="E38" s="19"/>
      <c r="F38" s="19"/>
      <c r="G38" s="19"/>
      <c r="H38" s="19"/>
      <c r="I38" s="19"/>
      <c r="J38" s="19"/>
      <c r="K38" s="19"/>
      <c r="L38" s="19"/>
      <c r="M38" s="19"/>
      <c r="N38" s="291"/>
    </row>
    <row r="39" spans="1:14" x14ac:dyDescent="0.25">
      <c r="A39" s="290"/>
      <c r="B39" s="273"/>
      <c r="C39" s="41"/>
      <c r="D39" s="273">
        <v>1</v>
      </c>
      <c r="E39" s="19"/>
      <c r="F39" s="19"/>
      <c r="G39" s="19"/>
      <c r="H39" s="19"/>
      <c r="I39" s="19"/>
      <c r="J39" s="19"/>
      <c r="K39" s="19"/>
      <c r="L39" s="19"/>
      <c r="M39" s="19"/>
      <c r="N39" s="291"/>
    </row>
    <row r="40" spans="1:14" ht="8.25" customHeight="1" x14ac:dyDescent="0.25">
      <c r="A40" s="290"/>
      <c r="B40" s="273"/>
      <c r="C40" s="41"/>
      <c r="D40" s="273"/>
      <c r="E40" s="19"/>
      <c r="F40" s="19"/>
      <c r="G40" s="19"/>
      <c r="H40" s="19"/>
      <c r="I40" s="19"/>
      <c r="J40" s="19"/>
      <c r="K40" s="19"/>
      <c r="L40" s="19"/>
      <c r="M40" s="19"/>
      <c r="N40" s="291"/>
    </row>
    <row r="41" spans="1:14" ht="9.75" customHeight="1" x14ac:dyDescent="0.25">
      <c r="A41" s="290"/>
      <c r="B41" s="19"/>
      <c r="C41" s="19"/>
      <c r="D41" s="273"/>
      <c r="E41" s="19"/>
      <c r="F41" s="19"/>
      <c r="G41" s="19"/>
      <c r="H41" s="19"/>
      <c r="I41" s="19"/>
      <c r="J41" s="19"/>
      <c r="K41" s="19"/>
      <c r="L41" s="19"/>
      <c r="M41" s="19"/>
      <c r="N41" s="291"/>
    </row>
    <row r="42" spans="1:14" ht="21" x14ac:dyDescent="0.35">
      <c r="A42" s="293"/>
      <c r="B42" s="294"/>
      <c r="C42" s="294"/>
      <c r="D42" s="295"/>
      <c r="E42" s="294"/>
      <c r="F42" s="296" t="s">
        <v>713</v>
      </c>
      <c r="G42" s="297" t="s">
        <v>714</v>
      </c>
      <c r="H42" s="298">
        <f>IF(H4=2,6,5)</f>
        <v>6</v>
      </c>
      <c r="I42" s="299">
        <f>I10</f>
        <v>2</v>
      </c>
      <c r="J42" s="300">
        <f>J18</f>
        <v>1</v>
      </c>
      <c r="K42" s="298">
        <f>K26</f>
        <v>2</v>
      </c>
      <c r="L42" s="301">
        <v>2</v>
      </c>
      <c r="M42" s="299">
        <f>M35</f>
        <v>1</v>
      </c>
      <c r="N42" s="547">
        <f>IF(N37=2,1,0)</f>
        <v>1</v>
      </c>
    </row>
    <row r="43" spans="1:14" ht="4.5" customHeight="1" thickBot="1" x14ac:dyDescent="0.3"/>
    <row r="44" spans="1:14" ht="19.5" thickBot="1" x14ac:dyDescent="0.35">
      <c r="B44" s="346" t="s">
        <v>858</v>
      </c>
      <c r="C44" s="347"/>
      <c r="D44" s="347" t="s">
        <v>867</v>
      </c>
      <c r="E44" s="347"/>
      <c r="F44" s="347" t="s">
        <v>859</v>
      </c>
      <c r="G44" s="348"/>
      <c r="H44" s="130"/>
      <c r="I44" s="489" t="s">
        <v>1068</v>
      </c>
      <c r="J44" s="489"/>
      <c r="K44" s="489"/>
      <c r="L44" s="546"/>
      <c r="M44" s="535"/>
      <c r="N44" s="130"/>
    </row>
    <row r="45" spans="1:14" x14ac:dyDescent="0.25">
      <c r="B45" s="349" t="s">
        <v>870</v>
      </c>
      <c r="C45" s="210"/>
      <c r="D45" s="210"/>
      <c r="E45" s="210"/>
      <c r="F45" s="210" t="s">
        <v>860</v>
      </c>
      <c r="G45" s="350"/>
    </row>
    <row r="46" spans="1:14" x14ac:dyDescent="0.25">
      <c r="B46" s="351"/>
      <c r="C46" s="352"/>
      <c r="D46" s="352"/>
      <c r="E46" s="352"/>
      <c r="F46" s="352" t="s">
        <v>861</v>
      </c>
      <c r="G46" s="353"/>
    </row>
    <row r="47" spans="1:14" x14ac:dyDescent="0.25">
      <c r="B47" s="346" t="s">
        <v>862</v>
      </c>
      <c r="C47" s="347"/>
      <c r="D47" s="347" t="s">
        <v>868</v>
      </c>
      <c r="E47" s="347"/>
      <c r="F47" s="347" t="s">
        <v>866</v>
      </c>
      <c r="G47" s="354"/>
    </row>
    <row r="48" spans="1:14" x14ac:dyDescent="0.25">
      <c r="B48" s="355" t="s">
        <v>863</v>
      </c>
      <c r="C48" s="210"/>
      <c r="D48" s="210"/>
      <c r="E48" s="210"/>
      <c r="F48" s="210" t="s">
        <v>864</v>
      </c>
      <c r="G48" s="356"/>
    </row>
    <row r="49" spans="2:7" x14ac:dyDescent="0.25">
      <c r="B49" s="357" t="s">
        <v>869</v>
      </c>
      <c r="C49" s="352"/>
      <c r="D49" s="352"/>
      <c r="E49" s="352"/>
      <c r="F49" s="352" t="s">
        <v>865</v>
      </c>
      <c r="G49" s="358"/>
    </row>
  </sheetData>
  <hyperlinks>
    <hyperlink ref="I44:M44" r:id="rId1" display="IO-Interface"/>
  </hyperlinks>
  <pageMargins left="0.70866141732283472" right="0.70866141732283472" top="0.78740157480314965" bottom="0.78740157480314965" header="0.31496062992125984" footer="0.31496062992125984"/>
  <pageSetup paperSize="9" orientation="portrait" verticalDpi="0" r:id="rId2"/>
  <headerFooter>
    <oddHeader>&amp;C&amp;G&amp;RVersion: 2021-03-29</oddHeader>
    <oddFooter>&amp;LBU R+D EM&amp;Rp. &amp;P/&amp;N</oddFooter>
  </headerFooter>
  <drawing r:id="rId3"/>
  <legacyDrawing r:id="rId4"/>
  <legacyDrawingHF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8785" r:id="rId6" name="Group Box 1">
              <controlPr locked="0" defaultSize="0" autoFill="0" autoPict="0">
                <anchor moveWithCells="1">
                  <from>
                    <xdr:col>4</xdr:col>
                    <xdr:colOff>38100</xdr:colOff>
                    <xdr:row>3</xdr:row>
                    <xdr:rowOff>0</xdr:rowOff>
                  </from>
                  <to>
                    <xdr:col>6</xdr:col>
                    <xdr:colOff>466725</xdr:colOff>
                    <xdr:row>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786" r:id="rId7" name="Option Button 2">
              <controlPr locked="0" defaultSize="0" autoFill="0" autoLine="0" autoPict="0">
                <anchor moveWithCells="1">
                  <from>
                    <xdr:col>4</xdr:col>
                    <xdr:colOff>161925</xdr:colOff>
                    <xdr:row>3</xdr:row>
                    <xdr:rowOff>0</xdr:rowOff>
                  </from>
                  <to>
                    <xdr:col>6</xdr:col>
                    <xdr:colOff>457200</xdr:colOff>
                    <xdr:row>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787" r:id="rId8" name="Option Button 3">
              <controlPr locked="0" defaultSize="0" autoFill="0" autoLine="0" autoPict="0">
                <anchor moveWithCells="1">
                  <from>
                    <xdr:col>4</xdr:col>
                    <xdr:colOff>161925</xdr:colOff>
                    <xdr:row>5</xdr:row>
                    <xdr:rowOff>0</xdr:rowOff>
                  </from>
                  <to>
                    <xdr:col>6</xdr:col>
                    <xdr:colOff>457200</xdr:colOff>
                    <xdr:row>6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788" r:id="rId9" name="Group Box 4">
              <controlPr locked="0" defaultSize="0" autoFill="0" autoPict="0">
                <anchor moveWithCells="1">
                  <from>
                    <xdr:col>4</xdr:col>
                    <xdr:colOff>38100</xdr:colOff>
                    <xdr:row>9</xdr:row>
                    <xdr:rowOff>0</xdr:rowOff>
                  </from>
                  <to>
                    <xdr:col>6</xdr:col>
                    <xdr:colOff>476250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789" r:id="rId10" name="Option Button 5">
              <controlPr locked="0" defaultSize="0" autoFill="0" autoLine="0" autoPict="0">
                <anchor moveWithCells="1">
                  <from>
                    <xdr:col>4</xdr:col>
                    <xdr:colOff>152400</xdr:colOff>
                    <xdr:row>9</xdr:row>
                    <xdr:rowOff>0</xdr:rowOff>
                  </from>
                  <to>
                    <xdr:col>6</xdr:col>
                    <xdr:colOff>476250</xdr:colOff>
                    <xdr:row>10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790" r:id="rId11" name="Option Button 6">
              <controlPr locked="0" defaultSize="0" autoFill="0" autoLine="0" autoPict="0">
                <anchor moveWithCells="1">
                  <from>
                    <xdr:col>4</xdr:col>
                    <xdr:colOff>152400</xdr:colOff>
                    <xdr:row>11</xdr:row>
                    <xdr:rowOff>28575</xdr:rowOff>
                  </from>
                  <to>
                    <xdr:col>6</xdr:col>
                    <xdr:colOff>466725</xdr:colOff>
                    <xdr:row>12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791" r:id="rId12" name="Option Button 7">
              <controlPr locked="0" defaultSize="0" autoFill="0" autoLine="0" autoPict="0">
                <anchor moveWithCells="1">
                  <from>
                    <xdr:col>4</xdr:col>
                    <xdr:colOff>152400</xdr:colOff>
                    <xdr:row>13</xdr:row>
                    <xdr:rowOff>28575</xdr:rowOff>
                  </from>
                  <to>
                    <xdr:col>6</xdr:col>
                    <xdr:colOff>466725</xdr:colOff>
                    <xdr:row>14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792" r:id="rId13" name="Group Box 8">
              <controlPr locked="0" defaultSize="0" autoFill="0" autoPict="0">
                <anchor moveWithCells="1">
                  <from>
                    <xdr:col>4</xdr:col>
                    <xdr:colOff>47625</xdr:colOff>
                    <xdr:row>17</xdr:row>
                    <xdr:rowOff>28575</xdr:rowOff>
                  </from>
                  <to>
                    <xdr:col>6</xdr:col>
                    <xdr:colOff>485775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793" r:id="rId14" name="Option Button 9">
              <controlPr locked="0" defaultSize="0" autoFill="0" autoLine="0" autoPict="0">
                <anchor moveWithCells="1">
                  <from>
                    <xdr:col>4</xdr:col>
                    <xdr:colOff>161925</xdr:colOff>
                    <xdr:row>17</xdr:row>
                    <xdr:rowOff>28575</xdr:rowOff>
                  </from>
                  <to>
                    <xdr:col>6</xdr:col>
                    <xdr:colOff>485775</xdr:colOff>
                    <xdr:row>18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794" r:id="rId15" name="Option Button 10">
              <controlPr defaultSize="0" print="0" autoFill="0" autoLine="0" autoPict="0">
                <anchor moveWithCells="1">
                  <from>
                    <xdr:col>6</xdr:col>
                    <xdr:colOff>438150</xdr:colOff>
                    <xdr:row>18</xdr:row>
                    <xdr:rowOff>9525</xdr:rowOff>
                  </from>
                  <to>
                    <xdr:col>6</xdr:col>
                    <xdr:colOff>495300</xdr:colOff>
                    <xdr:row>18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795" r:id="rId16" name="Group Box 11">
              <controlPr locked="0" defaultSize="0" autoFill="0" autoPict="0">
                <anchor moveWithCells="1">
                  <from>
                    <xdr:col>4</xdr:col>
                    <xdr:colOff>47625</xdr:colOff>
                    <xdr:row>25</xdr:row>
                    <xdr:rowOff>85725</xdr:rowOff>
                  </from>
                  <to>
                    <xdr:col>6</xdr:col>
                    <xdr:colOff>466725</xdr:colOff>
                    <xdr:row>31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796" r:id="rId17" name="Option Button 12">
              <controlPr locked="0" defaultSize="0" autoFill="0" autoLine="0" autoPict="0">
                <anchor moveWithCells="1">
                  <from>
                    <xdr:col>4</xdr:col>
                    <xdr:colOff>161925</xdr:colOff>
                    <xdr:row>25</xdr:row>
                    <xdr:rowOff>85725</xdr:rowOff>
                  </from>
                  <to>
                    <xdr:col>6</xdr:col>
                    <xdr:colOff>466725</xdr:colOff>
                    <xdr:row>27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797" r:id="rId18" name="Option Button 13">
              <controlPr locked="0" defaultSize="0" autoFill="0" autoLine="0" autoPict="0">
                <anchor moveWithCells="1">
                  <from>
                    <xdr:col>4</xdr:col>
                    <xdr:colOff>161925</xdr:colOff>
                    <xdr:row>27</xdr:row>
                    <xdr:rowOff>114300</xdr:rowOff>
                  </from>
                  <to>
                    <xdr:col>6</xdr:col>
                    <xdr:colOff>466725</xdr:colOff>
                    <xdr:row>30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798" r:id="rId19" name="Group Box 14">
              <controlPr locked="0" defaultSize="0" autoFill="0" autoPict="0">
                <anchor moveWithCells="1">
                  <from>
                    <xdr:col>4</xdr:col>
                    <xdr:colOff>47625</xdr:colOff>
                    <xdr:row>36</xdr:row>
                    <xdr:rowOff>133350</xdr:rowOff>
                  </from>
                  <to>
                    <xdr:col>6</xdr:col>
                    <xdr:colOff>476250</xdr:colOff>
                    <xdr:row>40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799" r:id="rId20" name="Option Button 15">
              <controlPr locked="0" defaultSize="0" autoFill="0" autoLine="0" autoPict="0">
                <anchor moveWithCells="1">
                  <from>
                    <xdr:col>4</xdr:col>
                    <xdr:colOff>171450</xdr:colOff>
                    <xdr:row>36</xdr:row>
                    <xdr:rowOff>133350</xdr:rowOff>
                  </from>
                  <to>
                    <xdr:col>6</xdr:col>
                    <xdr:colOff>466725</xdr:colOff>
                    <xdr:row>38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800" r:id="rId21" name="Option Button 16">
              <controlPr locked="0" defaultSize="0" autoFill="0" autoLine="0" autoPict="0">
                <anchor moveWithCells="1">
                  <from>
                    <xdr:col>4</xdr:col>
                    <xdr:colOff>171450</xdr:colOff>
                    <xdr:row>38</xdr:row>
                    <xdr:rowOff>133350</xdr:rowOff>
                  </from>
                  <to>
                    <xdr:col>6</xdr:col>
                    <xdr:colOff>466725</xdr:colOff>
                    <xdr:row>40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801" r:id="rId22" name="Option Button 17">
              <controlPr locked="0" defaultSize="0" autoFill="0" autoLine="0" autoPict="0">
                <anchor moveWithCells="1">
                  <from>
                    <xdr:col>4</xdr:col>
                    <xdr:colOff>161925</xdr:colOff>
                    <xdr:row>19</xdr:row>
                    <xdr:rowOff>19050</xdr:rowOff>
                  </from>
                  <to>
                    <xdr:col>6</xdr:col>
                    <xdr:colOff>314325</xdr:colOff>
                    <xdr:row>20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802" r:id="rId23" name="Option Button 18">
              <controlPr locked="0" defaultSize="0" autoFill="0" autoLine="0" autoPict="0">
                <anchor moveWithCells="1">
                  <from>
                    <xdr:col>4</xdr:col>
                    <xdr:colOff>161925</xdr:colOff>
                    <xdr:row>21</xdr:row>
                    <xdr:rowOff>19050</xdr:rowOff>
                  </from>
                  <to>
                    <xdr:col>6</xdr:col>
                    <xdr:colOff>314325</xdr:colOff>
                    <xdr:row>23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806" r:id="rId24" name="Group Box 22">
              <controlPr locked="0" defaultSize="0" autoFill="0" autoPict="0">
                <anchor moveWithCells="1">
                  <from>
                    <xdr:col>4</xdr:col>
                    <xdr:colOff>47625</xdr:colOff>
                    <xdr:row>31</xdr:row>
                    <xdr:rowOff>133350</xdr:rowOff>
                  </from>
                  <to>
                    <xdr:col>6</xdr:col>
                    <xdr:colOff>476250</xdr:colOff>
                    <xdr:row>36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807" r:id="rId25" name="Option Button 23">
              <controlPr locked="0" defaultSize="0" autoFill="0" autoLine="0" autoPict="0">
                <anchor moveWithCells="1">
                  <from>
                    <xdr:col>4</xdr:col>
                    <xdr:colOff>171450</xdr:colOff>
                    <xdr:row>31</xdr:row>
                    <xdr:rowOff>133350</xdr:rowOff>
                  </from>
                  <to>
                    <xdr:col>6</xdr:col>
                    <xdr:colOff>466725</xdr:colOff>
                    <xdr:row>33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808" r:id="rId26" name="Option Button 24">
              <controlPr locked="0" defaultSize="0" autoFill="0" autoLine="0" autoPict="0">
                <anchor moveWithCells="1">
                  <from>
                    <xdr:col>4</xdr:col>
                    <xdr:colOff>171450</xdr:colOff>
                    <xdr:row>33</xdr:row>
                    <xdr:rowOff>133350</xdr:rowOff>
                  </from>
                  <to>
                    <xdr:col>6</xdr:col>
                    <xdr:colOff>466725</xdr:colOff>
                    <xdr:row>36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15</vt:i4>
      </vt:variant>
      <vt:variant>
        <vt:lpstr>Benannte Bereiche</vt:lpstr>
      </vt:variant>
      <vt:variant>
        <vt:i4>17</vt:i4>
      </vt:variant>
    </vt:vector>
  </HeadingPairs>
  <TitlesOfParts>
    <vt:vector size="32" baseType="lpstr">
      <vt:lpstr>API-Ref</vt:lpstr>
      <vt:lpstr>Table1</vt:lpstr>
      <vt:lpstr>Channels</vt:lpstr>
      <vt:lpstr>Examples SCAN</vt:lpstr>
      <vt:lpstr>example</vt:lpstr>
      <vt:lpstr>Examples MID</vt:lpstr>
      <vt:lpstr>example MID</vt:lpstr>
      <vt:lpstr>DI_DO</vt:lpstr>
      <vt:lpstr>IO's</vt:lpstr>
      <vt:lpstr>XXL</vt:lpstr>
      <vt:lpstr>AnalogIn</vt:lpstr>
      <vt:lpstr>AnalogOut</vt:lpstr>
      <vt:lpstr>Status</vt:lpstr>
      <vt:lpstr>Recipe Examples</vt:lpstr>
      <vt:lpstr>OrderNbrs</vt:lpstr>
      <vt:lpstr>Bypass</vt:lpstr>
      <vt:lpstr>'API-Ref'!Drucktitel</vt:lpstr>
      <vt:lpstr>IPAddress</vt:lpstr>
      <vt:lpstr>IPAdress</vt:lpstr>
      <vt:lpstr>IPNummer</vt:lpstr>
      <vt:lpstr>Linear</vt:lpstr>
      <vt:lpstr>mode</vt:lpstr>
      <vt:lpstr>No_action</vt:lpstr>
      <vt:lpstr>PressureUnit</vt:lpstr>
      <vt:lpstr>ScaleMode</vt:lpstr>
      <vt:lpstr>ScaleMode_Analogout</vt:lpstr>
      <vt:lpstr>Single</vt:lpstr>
      <vt:lpstr>Sweep</vt:lpstr>
      <vt:lpstr>Trigger</vt:lpstr>
      <vt:lpstr>Trigger_Action</vt:lpstr>
      <vt:lpstr>TriggerAction</vt:lpstr>
      <vt:lpstr>TriggerMode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2021-06-18T11:29:12Z</dcterms:modified>
</cp:coreProperties>
</file>