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filterPrivacy="1"/>
  <xr:revisionPtr revIDLastSave="0" documentId="13_ncr:1_{D3B4A310-F753-9342-9557-8160E5599B31}" xr6:coauthVersionLast="36" xr6:coauthVersionMax="36" xr10:uidLastSave="{00000000-0000-0000-0000-000000000000}"/>
  <bookViews>
    <workbookView xWindow="32600" yWindow="11620" windowWidth="28640" windowHeight="15620" activeTab="1" xr2:uid="{00000000-000D-0000-FFFF-FFFF00000000}"/>
  </bookViews>
  <sheets>
    <sheet name="Table 21" sheetId="1" r:id="rId1"/>
    <sheet name="Table 21 (2)" sheetId="2" r:id="rId2"/>
  </sheets>
  <definedNames>
    <definedName name="_xlnm.Print_Area" localSheetId="0">'Table 21'!$A$1:$AF$65</definedName>
    <definedName name="_xlnm.Print_Area" localSheetId="1">'Table 21 (2)'!$A$1:$AF$46</definedName>
    <definedName name="_xlnm.Print_Titles" localSheetId="0">'Table 21'!$A:$A,'Table 21'!$1:$1</definedName>
    <definedName name="_xlnm.Print_Titles" localSheetId="1">'Table 21 (2)'!$A:$A,'Table 21 (2)'!#REF!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3" i="2"/>
  <c r="AG4" i="2"/>
  <c r="AG5" i="2"/>
  <c r="AG6" i="2"/>
  <c r="AG7" i="2"/>
  <c r="AG8" i="2"/>
  <c r="AG9" i="2"/>
  <c r="AG10" i="2"/>
  <c r="AG11" i="2"/>
  <c r="AG3" i="2"/>
  <c r="AG23" i="2" l="1"/>
  <c r="AG22" i="2"/>
  <c r="AG20" i="2"/>
  <c r="AG19" i="2"/>
  <c r="AG17" i="2"/>
  <c r="AG16" i="2"/>
  <c r="AG43" i="2"/>
  <c r="AG42" i="2"/>
  <c r="AG36" i="2"/>
  <c r="AG33" i="2"/>
  <c r="AG32" i="2"/>
  <c r="AG26" i="2"/>
  <c r="AG18" i="2"/>
  <c r="AG21" i="2"/>
  <c r="AG15" i="2"/>
</calcChain>
</file>

<file path=xl/sharedStrings.xml><?xml version="1.0" encoding="utf-8"?>
<sst xmlns="http://schemas.openxmlformats.org/spreadsheetml/2006/main" count="236" uniqueCount="30">
  <si>
    <t>Expenditures</t>
  </si>
  <si>
    <t>Amount in Billions</t>
  </si>
  <si>
    <t>Total Private Health Insurance</t>
  </si>
  <si>
    <t xml:space="preserve">   Employer Sponsored Private Health Insurance  Expenditures</t>
  </si>
  <si>
    <t xml:space="preserve">   Direct Purchase</t>
  </si>
  <si>
    <t xml:space="preserve">      Marketplace</t>
  </si>
  <si>
    <t xml:space="preserve">      Medigap</t>
  </si>
  <si>
    <t xml:space="preserve">     Other direct purchase</t>
  </si>
  <si>
    <t>Medicare</t>
  </si>
  <si>
    <t>Medicaid</t>
  </si>
  <si>
    <t>CHIP</t>
  </si>
  <si>
    <t>Enrollment</t>
  </si>
  <si>
    <t>Amount in Millions</t>
  </si>
  <si>
    <t>Amount in Dollars</t>
  </si>
  <si>
    <t>Growth rates:</t>
  </si>
  <si>
    <t>Percent Change</t>
  </si>
  <si>
    <t xml:space="preserve"> </t>
  </si>
  <si>
    <t>SOURCE:  Centers for Medicare &amp; Medicaid Services, Office of the Actuary, National Health Statistics Group.</t>
  </si>
  <si>
    <t>Table 21
Expenditures, Enrollment and Per Enrollee Estimates of Health Insurance: United States, Calendar Years 1987-2017</t>
  </si>
  <si>
    <t>NOTE: "—" Not applicable/Not available.</t>
  </si>
  <si>
    <t>Per Enrollee Estimates of Health Insurance</t>
  </si>
  <si>
    <t>Total Private Health Insurance expenditures</t>
  </si>
  <si>
    <t>Total Private Health Insurance enrollment</t>
  </si>
  <si>
    <t>Total Private Health Insurance spending per enrollee</t>
  </si>
  <si>
    <t>Medicare expenditures</t>
  </si>
  <si>
    <t>Medicare enrollment</t>
  </si>
  <si>
    <t>Medicare spending per enrollee</t>
  </si>
  <si>
    <t>Medicaid exependitures</t>
  </si>
  <si>
    <t>Medicaid enrollment</t>
  </si>
  <si>
    <t>Medicaid spending per enrollee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</si>
</sst>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&quot;$&quot;#,##0.0"/>
    <numFmt numFmtId="166" formatCode="0.0"/>
    <numFmt numFmtId="167" formatCode="#,##0;\-#,##0;\—_0"/>
    <numFmt numFmtId="168" formatCode="&quot;$&quot;#,##0"/>
    <numFmt numFmtId="169" formatCode="_(* #,##0_);_(* \(#,##0\);_(* &quot;-&quot;??_);_(@_)"/>
    <numFmt numFmtId="170" formatCode="0.0%"/>
    <numFmt numFmtId="171" formatCode="0.0_%"/>
    <numFmt numFmtId="172" formatCode="_(* #,##0.0_);_(* \(#,##0.0\);_(* &quot;-&quot;?_);_(@_)"/>
    <numFmt numFmtId="173" formatCode="#,##0;\-#,##0;\—_0??"/>
  </numFmts>
  <fonts count="12">
    <font>
      <sz val="11"/>
      <color theme="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sz val="6.5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89">
    <xf numFmtId="0" fontId="0" fillId="0" borderId="0" xfId="0"/>
    <xf numFmtId="0" fontId="2" fillId="0" borderId="1" xfId="0" applyFont="1" applyFill="1" applyBorder="1" applyAlignment="1" applyProtection="1">
      <alignment horizontal="centerContinuous" wrapText="1"/>
    </xf>
    <xf numFmtId="0" fontId="4" fillId="0" borderId="0" xfId="4" applyFont="1" applyFill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2" xfId="4" applyFont="1" applyFill="1" applyBorder="1"/>
    <xf numFmtId="0" fontId="6" fillId="0" borderId="2" xfId="4" applyFont="1" applyFill="1" applyBorder="1" applyAlignment="1">
      <alignment horizontal="right"/>
    </xf>
    <xf numFmtId="0" fontId="6" fillId="0" borderId="0" xfId="4" applyFont="1" applyFill="1"/>
    <xf numFmtId="0" fontId="6" fillId="0" borderId="0" xfId="4" applyFont="1" applyFill="1" applyAlignment="1">
      <alignment horizontal="left"/>
    </xf>
    <xf numFmtId="164" fontId="6" fillId="0" borderId="3" xfId="4" applyNumberFormat="1" applyFont="1" applyFill="1" applyBorder="1" applyAlignment="1">
      <alignment horizontal="centerContinuous"/>
    </xf>
    <xf numFmtId="0" fontId="4" fillId="0" borderId="0" xfId="4" applyFont="1" applyFill="1" applyAlignment="1"/>
    <xf numFmtId="0" fontId="4" fillId="0" borderId="0" xfId="4" applyFont="1" applyFill="1"/>
    <xf numFmtId="165" fontId="4" fillId="0" borderId="0" xfId="2" applyNumberFormat="1" applyFont="1" applyAlignment="1">
      <alignment horizontal="right"/>
    </xf>
    <xf numFmtId="0" fontId="4" fillId="0" borderId="0" xfId="4" applyFont="1" applyFill="1" applyAlignment="1">
      <alignment wrapText="1"/>
    </xf>
    <xf numFmtId="166" fontId="4" fillId="0" borderId="0" xfId="4" applyNumberFormat="1" applyFont="1" applyFill="1" applyAlignment="1">
      <alignment horizontal="right"/>
    </xf>
    <xf numFmtId="167" fontId="7" fillId="0" borderId="0" xfId="5" applyNumberFormat="1" applyFont="1" applyAlignment="1">
      <alignment horizontal="right"/>
    </xf>
    <xf numFmtId="0" fontId="4" fillId="0" borderId="0" xfId="4" applyFont="1" applyFill="1" applyAlignment="1">
      <alignment horizontal="left" wrapText="1"/>
    </xf>
    <xf numFmtId="0" fontId="4" fillId="0" borderId="0" xfId="4" applyFont="1" applyFill="1" applyBorder="1" applyAlignment="1">
      <alignment horizontal="left" wrapText="1"/>
    </xf>
    <xf numFmtId="0" fontId="4" fillId="0" borderId="0" xfId="4" applyFont="1" applyFill="1" applyBorder="1" applyAlignment="1">
      <alignment wrapText="1"/>
    </xf>
    <xf numFmtId="0" fontId="4" fillId="0" borderId="1" xfId="4" applyFont="1" applyFill="1" applyBorder="1" applyAlignment="1">
      <alignment wrapText="1"/>
    </xf>
    <xf numFmtId="167" fontId="7" fillId="0" borderId="1" xfId="5" applyNumberFormat="1" applyFont="1" applyBorder="1" applyAlignment="1">
      <alignment horizontal="right"/>
    </xf>
    <xf numFmtId="0" fontId="6" fillId="0" borderId="0" xfId="4" applyFont="1" applyFill="1" applyAlignment="1"/>
    <xf numFmtId="0" fontId="4" fillId="0" borderId="0" xfId="4" applyFont="1" applyFill="1" applyBorder="1"/>
    <xf numFmtId="168" fontId="4" fillId="0" borderId="0" xfId="2" applyNumberFormat="1" applyFont="1" applyFill="1" applyAlignment="1">
      <alignment horizontal="right"/>
    </xf>
    <xf numFmtId="0" fontId="4" fillId="0" borderId="4" xfId="4" applyFont="1" applyFill="1" applyBorder="1" applyAlignment="1">
      <alignment wrapText="1"/>
    </xf>
    <xf numFmtId="166" fontId="6" fillId="0" borderId="5" xfId="5" applyNumberFormat="1" applyFont="1" applyFill="1" applyBorder="1" applyAlignment="1">
      <alignment horizontal="centerContinuous"/>
    </xf>
    <xf numFmtId="0" fontId="4" fillId="0" borderId="0" xfId="4" applyFont="1" applyFill="1" applyBorder="1" applyAlignment="1"/>
    <xf numFmtId="170" fontId="4" fillId="0" borderId="0" xfId="3" applyNumberFormat="1" applyFont="1" applyFill="1" applyAlignment="1"/>
    <xf numFmtId="166" fontId="4" fillId="0" borderId="0" xfId="3" applyNumberFormat="1" applyFont="1" applyFill="1" applyBorder="1" applyAlignment="1"/>
    <xf numFmtId="171" fontId="4" fillId="0" borderId="0" xfId="3" applyNumberFormat="1" applyFont="1" applyFill="1" applyBorder="1" applyAlignment="1"/>
    <xf numFmtId="166" fontId="4" fillId="0" borderId="1" xfId="3" applyNumberFormat="1" applyFont="1" applyFill="1" applyBorder="1" applyAlignment="1"/>
    <xf numFmtId="171" fontId="4" fillId="0" borderId="1" xfId="3" applyNumberFormat="1" applyFont="1" applyFill="1" applyBorder="1" applyAlignment="1"/>
    <xf numFmtId="166" fontId="4" fillId="0" borderId="0" xfId="5" applyNumberFormat="1" applyFont="1" applyFill="1" applyBorder="1" applyAlignment="1"/>
    <xf numFmtId="0" fontId="8" fillId="0" borderId="0" xfId="0" applyFont="1"/>
    <xf numFmtId="0" fontId="9" fillId="0" borderId="0" xfId="0" applyFont="1"/>
    <xf numFmtId="169" fontId="4" fillId="0" borderId="0" xfId="4" applyNumberFormat="1" applyFont="1" applyFill="1" applyBorder="1"/>
    <xf numFmtId="172" fontId="4" fillId="0" borderId="0" xfId="4" applyNumberFormat="1" applyFont="1" applyFill="1" applyBorder="1"/>
    <xf numFmtId="167" fontId="4" fillId="0" borderId="0" xfId="1" applyNumberFormat="1" applyFont="1" applyFill="1" applyAlignment="1">
      <alignment horizontal="right"/>
    </xf>
    <xf numFmtId="173" fontId="7" fillId="0" borderId="0" xfId="5" applyNumberFormat="1" applyFont="1" applyAlignment="1">
      <alignment horizontal="right"/>
    </xf>
    <xf numFmtId="173" fontId="7" fillId="0" borderId="1" xfId="5" applyNumberFormat="1" applyFont="1" applyBorder="1" applyAlignment="1">
      <alignment horizontal="right"/>
    </xf>
    <xf numFmtId="0" fontId="10" fillId="0" borderId="5" xfId="4" applyFont="1" applyFill="1" applyBorder="1" applyAlignment="1">
      <alignment horizontal="left" vertical="center"/>
    </xf>
    <xf numFmtId="166" fontId="10" fillId="0" borderId="5" xfId="5" applyNumberFormat="1" applyFont="1" applyFill="1" applyBorder="1" applyAlignment="1">
      <alignment horizontal="centerContinuous"/>
    </xf>
    <xf numFmtId="0" fontId="4" fillId="0" borderId="0" xfId="4" applyFont="1" applyFill="1" applyAlignment="1">
      <alignment vertical="top"/>
    </xf>
    <xf numFmtId="0" fontId="6" fillId="0" borderId="2" xfId="4" applyFont="1" applyFill="1" applyBorder="1" applyAlignment="1">
      <alignment vertical="top"/>
    </xf>
    <xf numFmtId="0" fontId="6" fillId="0" borderId="0" xfId="4" applyFont="1" applyFill="1" applyAlignment="1">
      <alignment vertical="top"/>
    </xf>
    <xf numFmtId="164" fontId="6" fillId="0" borderId="3" xfId="4" applyNumberFormat="1" applyFont="1" applyFill="1" applyBorder="1" applyAlignment="1">
      <alignment vertical="top"/>
    </xf>
    <xf numFmtId="166" fontId="4" fillId="0" borderId="0" xfId="4" applyNumberFormat="1" applyFont="1" applyFill="1" applyAlignment="1">
      <alignment vertical="top"/>
    </xf>
    <xf numFmtId="0" fontId="4" fillId="0" borderId="0" xfId="4" applyFont="1" applyFill="1" applyBorder="1" applyAlignment="1">
      <alignment vertical="top"/>
    </xf>
    <xf numFmtId="0" fontId="4" fillId="0" borderId="1" xfId="4" applyFont="1" applyFill="1" applyBorder="1" applyAlignment="1">
      <alignment vertical="top"/>
    </xf>
    <xf numFmtId="168" fontId="4" fillId="0" borderId="0" xfId="2" applyNumberFormat="1" applyFont="1" applyFill="1" applyAlignment="1">
      <alignment vertical="top"/>
    </xf>
    <xf numFmtId="167" fontId="4" fillId="0" borderId="0" xfId="1" applyNumberFormat="1" applyFont="1" applyFill="1" applyAlignment="1">
      <alignment vertical="top"/>
    </xf>
    <xf numFmtId="0" fontId="10" fillId="0" borderId="5" xfId="4" applyFont="1" applyFill="1" applyBorder="1" applyAlignment="1">
      <alignment vertical="top"/>
    </xf>
    <xf numFmtId="166" fontId="10" fillId="0" borderId="5" xfId="5" applyNumberFormat="1" applyFont="1" applyFill="1" applyBorder="1" applyAlignment="1">
      <alignment vertical="top"/>
    </xf>
    <xf numFmtId="166" fontId="6" fillId="0" borderId="5" xfId="5" applyNumberFormat="1" applyFont="1" applyFill="1" applyBorder="1" applyAlignment="1">
      <alignment vertical="top"/>
    </xf>
    <xf numFmtId="170" fontId="4" fillId="0" borderId="0" xfId="3" applyNumberFormat="1" applyFont="1" applyFill="1" applyAlignment="1">
      <alignment vertical="top"/>
    </xf>
    <xf numFmtId="166" fontId="4" fillId="0" borderId="0" xfId="3" applyNumberFormat="1" applyFont="1" applyFill="1" applyBorder="1" applyAlignment="1">
      <alignment vertical="top"/>
    </xf>
    <xf numFmtId="171" fontId="4" fillId="0" borderId="0" xfId="3" applyNumberFormat="1" applyFont="1" applyFill="1" applyBorder="1" applyAlignment="1">
      <alignment vertical="top"/>
    </xf>
    <xf numFmtId="173" fontId="7" fillId="0" borderId="0" xfId="5" applyNumberFormat="1" applyFont="1" applyAlignment="1">
      <alignment vertical="top"/>
    </xf>
    <xf numFmtId="166" fontId="4" fillId="0" borderId="1" xfId="3" applyNumberFormat="1" applyFont="1" applyFill="1" applyBorder="1" applyAlignment="1">
      <alignment vertical="top"/>
    </xf>
    <xf numFmtId="173" fontId="7" fillId="0" borderId="1" xfId="5" applyNumberFormat="1" applyFont="1" applyBorder="1" applyAlignment="1">
      <alignment vertical="top"/>
    </xf>
    <xf numFmtId="171" fontId="4" fillId="0" borderId="1" xfId="3" applyNumberFormat="1" applyFont="1" applyFill="1" applyBorder="1" applyAlignment="1">
      <alignment vertical="top"/>
    </xf>
    <xf numFmtId="166" fontId="4" fillId="0" borderId="0" xfId="5" applyNumberFormat="1" applyFont="1" applyFill="1" applyBorder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169" fontId="4" fillId="0" borderId="0" xfId="4" applyNumberFormat="1" applyFont="1" applyFill="1" applyBorder="1" applyAlignment="1">
      <alignment vertical="top"/>
    </xf>
    <xf numFmtId="172" fontId="4" fillId="0" borderId="0" xfId="4" applyNumberFormat="1" applyFont="1" applyFill="1" applyBorder="1" applyAlignment="1">
      <alignment vertical="top"/>
    </xf>
    <xf numFmtId="0" fontId="6" fillId="2" borderId="2" xfId="4" applyFont="1" applyFill="1" applyBorder="1" applyAlignment="1">
      <alignment vertical="top"/>
    </xf>
    <xf numFmtId="164" fontId="6" fillId="2" borderId="3" xfId="4" applyNumberFormat="1" applyFont="1" applyFill="1" applyBorder="1" applyAlignment="1">
      <alignment vertical="top"/>
    </xf>
    <xf numFmtId="165" fontId="4" fillId="2" borderId="0" xfId="2" applyNumberFormat="1" applyFont="1" applyFill="1" applyAlignment="1">
      <alignment vertical="top"/>
    </xf>
    <xf numFmtId="166" fontId="4" fillId="2" borderId="0" xfId="4" applyNumberFormat="1" applyFont="1" applyFill="1" applyAlignment="1">
      <alignment vertical="top"/>
    </xf>
    <xf numFmtId="168" fontId="4" fillId="2" borderId="0" xfId="2" applyNumberFormat="1" applyFont="1" applyFill="1" applyAlignment="1">
      <alignment vertical="top"/>
    </xf>
    <xf numFmtId="167" fontId="4" fillId="2" borderId="0" xfId="1" applyNumberFormat="1" applyFont="1" applyFill="1" applyAlignment="1">
      <alignment vertical="top"/>
    </xf>
    <xf numFmtId="166" fontId="6" fillId="2" borderId="5" xfId="5" applyNumberFormat="1" applyFont="1" applyFill="1" applyBorder="1" applyAlignment="1">
      <alignment vertical="top"/>
    </xf>
    <xf numFmtId="0" fontId="4" fillId="2" borderId="0" xfId="4" applyFont="1" applyFill="1" applyBorder="1" applyAlignment="1">
      <alignment vertical="top"/>
    </xf>
    <xf numFmtId="170" fontId="4" fillId="2" borderId="0" xfId="3" applyNumberFormat="1" applyFont="1" applyFill="1" applyAlignment="1">
      <alignment vertical="top"/>
    </xf>
    <xf numFmtId="171" fontId="4" fillId="2" borderId="0" xfId="3" applyNumberFormat="1" applyFont="1" applyFill="1" applyBorder="1" applyAlignment="1">
      <alignment vertical="top"/>
    </xf>
    <xf numFmtId="173" fontId="7" fillId="2" borderId="0" xfId="5" applyNumberFormat="1" applyFont="1" applyFill="1" applyAlignment="1">
      <alignment vertical="top"/>
    </xf>
    <xf numFmtId="171" fontId="4" fillId="2" borderId="1" xfId="3" applyNumberFormat="1" applyFont="1" applyFill="1" applyBorder="1" applyAlignment="1">
      <alignment vertical="top"/>
    </xf>
    <xf numFmtId="166" fontId="4" fillId="2" borderId="0" xfId="5" applyNumberFormat="1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169" fontId="4" fillId="2" borderId="0" xfId="4" applyNumberFormat="1" applyFont="1" applyFill="1" applyBorder="1" applyAlignment="1">
      <alignment vertical="top"/>
    </xf>
    <xf numFmtId="172" fontId="4" fillId="2" borderId="0" xfId="4" applyNumberFormat="1" applyFont="1" applyFill="1" applyBorder="1" applyAlignment="1">
      <alignment vertical="top"/>
    </xf>
    <xf numFmtId="0" fontId="4" fillId="2" borderId="0" xfId="4" applyFont="1" applyFill="1" applyAlignment="1">
      <alignment vertical="top"/>
    </xf>
    <xf numFmtId="10" fontId="4" fillId="0" borderId="0" xfId="4" applyNumberFormat="1" applyFont="1" applyFill="1" applyAlignment="1">
      <alignment vertical="top"/>
    </xf>
    <xf numFmtId="167" fontId="11" fillId="2" borderId="0" xfId="1" applyNumberFormat="1" applyFont="1" applyFill="1" applyAlignment="1">
      <alignment vertical="top"/>
    </xf>
    <xf numFmtId="10" fontId="4" fillId="2" borderId="0" xfId="4" applyNumberFormat="1" applyFont="1" applyFill="1" applyAlignment="1">
      <alignment vertical="top"/>
    </xf>
    <xf numFmtId="2" fontId="6" fillId="0" borderId="0" xfId="4" applyNumberFormat="1" applyFont="1" applyFill="1" applyAlignment="1">
      <alignment vertical="top"/>
    </xf>
    <xf numFmtId="2" fontId="4" fillId="0" borderId="0" xfId="4" applyNumberFormat="1" applyFont="1" applyFill="1" applyAlignment="1">
      <alignment vertical="top"/>
    </xf>
    <xf numFmtId="2" fontId="4" fillId="0" borderId="0" xfId="4" applyNumberFormat="1" applyFont="1" applyFill="1" applyBorder="1" applyAlignment="1">
      <alignment vertical="top"/>
    </xf>
    <xf numFmtId="2" fontId="9" fillId="0" borderId="0" xfId="0" applyNumberFormat="1" applyFont="1" applyAlignment="1">
      <alignment vertical="top"/>
    </xf>
  </cellXfs>
  <cellStyles count="6">
    <cellStyle name="Comma" xfId="1" builtinId="3"/>
    <cellStyle name="Comma 2" xfId="5" xr:uid="{00000000-0005-0000-0000-000001000000}"/>
    <cellStyle name="Currency" xfId="2" builtinId="4"/>
    <cellStyle name="Normal" xfId="0" builtinId="0"/>
    <cellStyle name="Normal 2" xfId="4" xr:uid="{00000000-0005-0000-0000-000004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7"/>
  <sheetViews>
    <sheetView showGridLines="0" zoomScale="120" zoomScaleNormal="120" workbookViewId="0">
      <pane xSplit="1" ySplit="2" topLeftCell="H30" activePane="bottomRight" state="frozen"/>
      <selection pane="topRight" activeCell="C1" sqref="C1"/>
      <selection pane="bottomLeft" activeCell="A4" sqref="A4"/>
      <selection pane="bottomRight" activeCell="Y1" sqref="Y1:Y1048576"/>
    </sheetView>
  </sheetViews>
  <sheetFormatPr baseColWidth="10" defaultColWidth="9" defaultRowHeight="11"/>
  <cols>
    <col min="1" max="1" width="34" style="10" customWidth="1"/>
    <col min="2" max="28" width="5.5" style="10" customWidth="1"/>
    <col min="29" max="32" width="6.1640625" style="10" bestFit="1" customWidth="1"/>
    <col min="33" max="16384" width="9" style="10"/>
  </cols>
  <sheetData>
    <row r="1" spans="1:32" customFormat="1" ht="36" customHeight="1">
      <c r="A1" s="1" t="s">
        <v>18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</row>
    <row r="2" spans="1:32" s="6" customFormat="1">
      <c r="A2" s="4"/>
      <c r="B2" s="4">
        <v>1987</v>
      </c>
      <c r="C2" s="4">
        <v>1988</v>
      </c>
      <c r="D2" s="4">
        <v>1989</v>
      </c>
      <c r="E2" s="4">
        <v>1990</v>
      </c>
      <c r="F2" s="4">
        <v>1991</v>
      </c>
      <c r="G2" s="4">
        <v>1992</v>
      </c>
      <c r="H2" s="4">
        <v>1993</v>
      </c>
      <c r="I2" s="4">
        <v>1994</v>
      </c>
      <c r="J2" s="4">
        <v>1995</v>
      </c>
      <c r="K2" s="4">
        <v>1996</v>
      </c>
      <c r="L2" s="5">
        <v>1997</v>
      </c>
      <c r="M2" s="5">
        <v>1998</v>
      </c>
      <c r="N2" s="5">
        <v>1999</v>
      </c>
      <c r="O2" s="5">
        <v>2000</v>
      </c>
      <c r="P2" s="4">
        <v>2001</v>
      </c>
      <c r="Q2" s="4">
        <v>2002</v>
      </c>
      <c r="R2" s="4">
        <v>2003</v>
      </c>
      <c r="S2" s="4">
        <v>2004</v>
      </c>
      <c r="T2" s="4">
        <v>2005</v>
      </c>
      <c r="U2" s="4">
        <v>2006</v>
      </c>
      <c r="V2" s="4">
        <v>2007</v>
      </c>
      <c r="W2" s="4">
        <v>2008</v>
      </c>
      <c r="X2" s="4">
        <v>2009</v>
      </c>
      <c r="Y2" s="4">
        <v>2010</v>
      </c>
      <c r="Z2" s="4">
        <v>2011</v>
      </c>
      <c r="AA2" s="4">
        <v>2012</v>
      </c>
      <c r="AB2" s="4">
        <v>2013</v>
      </c>
      <c r="AC2" s="4">
        <v>2014</v>
      </c>
      <c r="AD2" s="4">
        <v>2015</v>
      </c>
      <c r="AE2" s="4">
        <v>2016</v>
      </c>
      <c r="AF2" s="4">
        <v>2017</v>
      </c>
    </row>
    <row r="3" spans="1:32" s="9" customFormat="1" ht="13.5" customHeight="1">
      <c r="A3" s="7" t="s">
        <v>0</v>
      </c>
      <c r="B3" s="8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 ht="12" customHeight="1">
      <c r="A4" s="10" t="s">
        <v>2</v>
      </c>
      <c r="B4" s="11">
        <v>149.19999999999999</v>
      </c>
      <c r="C4" s="11">
        <v>175.8</v>
      </c>
      <c r="D4" s="11">
        <v>204.8</v>
      </c>
      <c r="E4" s="11">
        <v>233.9</v>
      </c>
      <c r="F4" s="11">
        <v>255.1</v>
      </c>
      <c r="G4" s="11">
        <v>274.7</v>
      </c>
      <c r="H4" s="11">
        <v>295.3</v>
      </c>
      <c r="I4" s="11">
        <v>308.2</v>
      </c>
      <c r="J4" s="11">
        <v>325.3</v>
      </c>
      <c r="K4" s="11">
        <v>343.7</v>
      </c>
      <c r="L4" s="11">
        <v>359.6</v>
      </c>
      <c r="M4" s="11">
        <v>384.7</v>
      </c>
      <c r="N4" s="11">
        <v>417.1</v>
      </c>
      <c r="O4" s="11">
        <v>458</v>
      </c>
      <c r="P4" s="11">
        <v>502</v>
      </c>
      <c r="Q4" s="11">
        <v>561</v>
      </c>
      <c r="R4" s="11">
        <v>615.1</v>
      </c>
      <c r="S4" s="11">
        <v>658.3</v>
      </c>
      <c r="T4" s="11">
        <v>701.2</v>
      </c>
      <c r="U4" s="11">
        <v>737.2</v>
      </c>
      <c r="V4" s="11">
        <v>776.2</v>
      </c>
      <c r="W4" s="11">
        <v>802.9</v>
      </c>
      <c r="X4" s="11">
        <v>832.9</v>
      </c>
      <c r="Y4" s="11">
        <v>864.3</v>
      </c>
      <c r="Z4" s="11">
        <v>898.5</v>
      </c>
      <c r="AA4" s="11">
        <v>929.6</v>
      </c>
      <c r="AB4" s="11">
        <v>947.1</v>
      </c>
      <c r="AC4" s="11">
        <v>1000.7</v>
      </c>
      <c r="AD4" s="11">
        <v>1069.8</v>
      </c>
      <c r="AE4" s="11">
        <v>1136.4000000000001</v>
      </c>
      <c r="AF4" s="11">
        <v>1183.9000000000001</v>
      </c>
    </row>
    <row r="5" spans="1:32" ht="12" customHeight="1">
      <c r="A5" s="12" t="s">
        <v>3</v>
      </c>
      <c r="B5" s="13">
        <v>127.2</v>
      </c>
      <c r="C5" s="13">
        <v>151.6</v>
      </c>
      <c r="D5" s="13">
        <v>178.8</v>
      </c>
      <c r="E5" s="13">
        <v>205.4</v>
      </c>
      <c r="F5" s="13">
        <v>224.2</v>
      </c>
      <c r="G5" s="13">
        <v>241.5</v>
      </c>
      <c r="H5" s="13">
        <v>258.2</v>
      </c>
      <c r="I5" s="13">
        <v>269.7</v>
      </c>
      <c r="J5" s="13">
        <v>288.5</v>
      </c>
      <c r="K5" s="13">
        <v>308.2</v>
      </c>
      <c r="L5" s="13">
        <v>323.89999999999998</v>
      </c>
      <c r="M5" s="13">
        <v>346.7</v>
      </c>
      <c r="N5" s="13">
        <v>376.1</v>
      </c>
      <c r="O5" s="13">
        <v>414.6</v>
      </c>
      <c r="P5" s="13">
        <v>455.5</v>
      </c>
      <c r="Q5" s="13">
        <v>507.5</v>
      </c>
      <c r="R5" s="13">
        <v>555</v>
      </c>
      <c r="S5" s="13">
        <v>594.9</v>
      </c>
      <c r="T5" s="13">
        <v>636.9</v>
      </c>
      <c r="U5" s="13">
        <v>672.8</v>
      </c>
      <c r="V5" s="13">
        <v>714.1</v>
      </c>
      <c r="W5" s="13">
        <v>741.3</v>
      </c>
      <c r="X5" s="13">
        <v>766.4</v>
      </c>
      <c r="Y5" s="13">
        <v>793.1</v>
      </c>
      <c r="Z5" s="13">
        <v>824.3</v>
      </c>
      <c r="AA5" s="13">
        <v>852.2</v>
      </c>
      <c r="AB5" s="13">
        <v>866.6</v>
      </c>
      <c r="AC5" s="13">
        <v>896.7</v>
      </c>
      <c r="AD5" s="13">
        <v>947.4</v>
      </c>
      <c r="AE5" s="13">
        <v>1002.9</v>
      </c>
      <c r="AF5" s="13">
        <v>1043.5</v>
      </c>
    </row>
    <row r="6" spans="1:32" ht="10.25" customHeight="1">
      <c r="A6" s="12" t="s">
        <v>4</v>
      </c>
      <c r="B6" s="13">
        <v>11.5</v>
      </c>
      <c r="C6" s="13">
        <v>13.1</v>
      </c>
      <c r="D6" s="13">
        <v>14</v>
      </c>
      <c r="E6" s="13">
        <v>15.7</v>
      </c>
      <c r="F6" s="13">
        <v>17</v>
      </c>
      <c r="G6" s="13">
        <v>18.3</v>
      </c>
      <c r="H6" s="13">
        <v>20.100000000000001</v>
      </c>
      <c r="I6" s="13">
        <v>20.7</v>
      </c>
      <c r="J6" s="13">
        <v>20.8</v>
      </c>
      <c r="K6" s="13">
        <v>20.7</v>
      </c>
      <c r="L6" s="13">
        <v>21.7</v>
      </c>
      <c r="M6" s="13">
        <v>22.4</v>
      </c>
      <c r="N6" s="13">
        <v>24.1</v>
      </c>
      <c r="O6" s="13">
        <v>25.8</v>
      </c>
      <c r="P6" s="13">
        <v>27.3</v>
      </c>
      <c r="Q6" s="13">
        <v>30.5</v>
      </c>
      <c r="R6" s="13">
        <v>33.4</v>
      </c>
      <c r="S6" s="13">
        <v>35.4</v>
      </c>
      <c r="T6" s="13">
        <v>35.799999999999997</v>
      </c>
      <c r="U6" s="13">
        <v>35</v>
      </c>
      <c r="V6" s="13">
        <v>34.299999999999997</v>
      </c>
      <c r="W6" s="13">
        <v>35.299999999999997</v>
      </c>
      <c r="X6" s="13">
        <v>38.799999999999997</v>
      </c>
      <c r="Y6" s="13">
        <v>42.7</v>
      </c>
      <c r="Z6" s="13">
        <v>45.8</v>
      </c>
      <c r="AA6" s="13">
        <v>48.3</v>
      </c>
      <c r="AB6" s="13">
        <v>50.1</v>
      </c>
      <c r="AC6" s="13">
        <v>71.599999999999994</v>
      </c>
      <c r="AD6" s="13">
        <v>88.6</v>
      </c>
      <c r="AE6" s="13">
        <v>96</v>
      </c>
      <c r="AF6" s="13">
        <v>100.8</v>
      </c>
    </row>
    <row r="7" spans="1:32" ht="10.25" customHeight="1">
      <c r="A7" s="12" t="s">
        <v>5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3">
        <v>24</v>
      </c>
      <c r="AD7" s="13">
        <v>40.1</v>
      </c>
      <c r="AE7" s="13">
        <v>47.2</v>
      </c>
      <c r="AF7" s="13">
        <v>55.1</v>
      </c>
    </row>
    <row r="8" spans="1:32" ht="10.25" customHeight="1">
      <c r="A8" s="15" t="s">
        <v>6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3">
        <v>11.2</v>
      </c>
      <c r="Q8" s="13">
        <v>11.8</v>
      </c>
      <c r="R8" s="13">
        <v>12.2</v>
      </c>
      <c r="S8" s="13">
        <v>13.1</v>
      </c>
      <c r="T8" s="13">
        <v>14</v>
      </c>
      <c r="U8" s="13">
        <v>13.9</v>
      </c>
      <c r="V8" s="13">
        <v>13.5</v>
      </c>
      <c r="W8" s="13">
        <v>13.8</v>
      </c>
      <c r="X8" s="13">
        <v>14.3</v>
      </c>
      <c r="Y8" s="13">
        <v>14.6</v>
      </c>
      <c r="Z8" s="13">
        <v>14.7</v>
      </c>
      <c r="AA8" s="13">
        <v>15.1</v>
      </c>
      <c r="AB8" s="13">
        <v>16</v>
      </c>
      <c r="AC8" s="13">
        <v>16.899999999999999</v>
      </c>
      <c r="AD8" s="13">
        <v>17.600000000000001</v>
      </c>
      <c r="AE8" s="13">
        <v>18.899999999999999</v>
      </c>
      <c r="AF8" s="13">
        <v>20.100000000000001</v>
      </c>
    </row>
    <row r="9" spans="1:32" ht="10.25" customHeight="1">
      <c r="A9" s="16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3">
        <v>16.100000000000001</v>
      </c>
      <c r="Q9" s="13">
        <v>18.7</v>
      </c>
      <c r="R9" s="13">
        <v>21.2</v>
      </c>
      <c r="S9" s="13">
        <v>22.3</v>
      </c>
      <c r="T9" s="13">
        <v>21.8</v>
      </c>
      <c r="U9" s="13">
        <v>21.1</v>
      </c>
      <c r="V9" s="13">
        <v>20.8</v>
      </c>
      <c r="W9" s="13">
        <v>21.5</v>
      </c>
      <c r="X9" s="13">
        <v>24.5</v>
      </c>
      <c r="Y9" s="13">
        <v>28.1</v>
      </c>
      <c r="Z9" s="13">
        <v>31</v>
      </c>
      <c r="AA9" s="13">
        <v>33.200000000000003</v>
      </c>
      <c r="AB9" s="13">
        <v>34.1</v>
      </c>
      <c r="AC9" s="13">
        <v>30.7</v>
      </c>
      <c r="AD9" s="13">
        <v>30.8</v>
      </c>
      <c r="AE9" s="13">
        <v>30</v>
      </c>
      <c r="AF9" s="13">
        <v>25.6</v>
      </c>
    </row>
    <row r="10" spans="1:32" ht="12" customHeight="1">
      <c r="A10" s="17" t="s">
        <v>8</v>
      </c>
      <c r="B10" s="13">
        <v>83.1</v>
      </c>
      <c r="C10" s="13">
        <v>89</v>
      </c>
      <c r="D10" s="13">
        <v>101.1</v>
      </c>
      <c r="E10" s="13">
        <v>110.2</v>
      </c>
      <c r="F10" s="13">
        <v>120.6</v>
      </c>
      <c r="G10" s="13">
        <v>136</v>
      </c>
      <c r="H10" s="13">
        <v>150</v>
      </c>
      <c r="I10" s="13">
        <v>167.7</v>
      </c>
      <c r="J10" s="13">
        <v>184.4</v>
      </c>
      <c r="K10" s="13">
        <v>198.7</v>
      </c>
      <c r="L10" s="13">
        <v>210.4</v>
      </c>
      <c r="M10" s="13">
        <v>209.4</v>
      </c>
      <c r="N10" s="13">
        <v>213.2</v>
      </c>
      <c r="O10" s="13">
        <v>224.8</v>
      </c>
      <c r="P10" s="13">
        <v>247.7</v>
      </c>
      <c r="Q10" s="13">
        <v>265.39999999999998</v>
      </c>
      <c r="R10" s="13">
        <v>282.7</v>
      </c>
      <c r="S10" s="13">
        <v>311.10000000000002</v>
      </c>
      <c r="T10" s="13">
        <v>339.8</v>
      </c>
      <c r="U10" s="13">
        <v>403.7</v>
      </c>
      <c r="V10" s="13">
        <v>432.8</v>
      </c>
      <c r="W10" s="13">
        <v>467</v>
      </c>
      <c r="X10" s="13">
        <v>498.9</v>
      </c>
      <c r="Y10" s="13">
        <v>519.79999999999995</v>
      </c>
      <c r="Z10" s="13">
        <v>544.79999999999995</v>
      </c>
      <c r="AA10" s="13">
        <v>568.5</v>
      </c>
      <c r="AB10" s="13">
        <v>589.9</v>
      </c>
      <c r="AC10" s="13">
        <v>618.6</v>
      </c>
      <c r="AD10" s="13">
        <v>649</v>
      </c>
      <c r="AE10" s="13">
        <v>677.1</v>
      </c>
      <c r="AF10" s="13">
        <v>705.9</v>
      </c>
    </row>
    <row r="11" spans="1:32" ht="12" customHeight="1">
      <c r="A11" s="17" t="s">
        <v>9</v>
      </c>
      <c r="B11" s="13">
        <v>50.3</v>
      </c>
      <c r="C11" s="13">
        <v>55.1</v>
      </c>
      <c r="D11" s="13">
        <v>62</v>
      </c>
      <c r="E11" s="13">
        <v>73.7</v>
      </c>
      <c r="F11" s="13">
        <v>93.2</v>
      </c>
      <c r="G11" s="13">
        <v>108.2</v>
      </c>
      <c r="H11" s="13">
        <v>122.4</v>
      </c>
      <c r="I11" s="13">
        <v>134.4</v>
      </c>
      <c r="J11" s="13">
        <v>144.9</v>
      </c>
      <c r="K11" s="13">
        <v>152.19999999999999</v>
      </c>
      <c r="L11" s="13">
        <v>160.80000000000001</v>
      </c>
      <c r="M11" s="13">
        <v>169</v>
      </c>
      <c r="N11" s="13">
        <v>183.5</v>
      </c>
      <c r="O11" s="13">
        <v>200.4</v>
      </c>
      <c r="P11" s="13">
        <v>224.1</v>
      </c>
      <c r="Q11" s="13">
        <v>248.1</v>
      </c>
      <c r="R11" s="13">
        <v>269</v>
      </c>
      <c r="S11" s="13">
        <v>290.7</v>
      </c>
      <c r="T11" s="13">
        <v>309.39999999999998</v>
      </c>
      <c r="U11" s="13">
        <v>306.7</v>
      </c>
      <c r="V11" s="13">
        <v>325.89999999999998</v>
      </c>
      <c r="W11" s="13">
        <v>344.3</v>
      </c>
      <c r="X11" s="13">
        <v>374.6</v>
      </c>
      <c r="Y11" s="13">
        <v>397.4</v>
      </c>
      <c r="Z11" s="13">
        <v>407</v>
      </c>
      <c r="AA11" s="13">
        <v>422.9</v>
      </c>
      <c r="AB11" s="13">
        <v>445.2</v>
      </c>
      <c r="AC11" s="13">
        <v>497.8</v>
      </c>
      <c r="AD11" s="13">
        <v>542.6</v>
      </c>
      <c r="AE11" s="13">
        <v>565.6</v>
      </c>
      <c r="AF11" s="13">
        <v>581.9</v>
      </c>
    </row>
    <row r="12" spans="1:32" ht="12" customHeight="1">
      <c r="A12" s="18" t="s">
        <v>10</v>
      </c>
      <c r="B12" s="19">
        <v>0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3">
        <v>1.7</v>
      </c>
      <c r="O12" s="13">
        <v>3</v>
      </c>
      <c r="P12" s="13">
        <v>4.2</v>
      </c>
      <c r="Q12" s="13">
        <v>5.5</v>
      </c>
      <c r="R12" s="13">
        <v>6.3</v>
      </c>
      <c r="S12" s="13">
        <v>7.2</v>
      </c>
      <c r="T12" s="13">
        <v>7.6</v>
      </c>
      <c r="U12" s="13">
        <v>8.4</v>
      </c>
      <c r="V12" s="13">
        <v>9.1</v>
      </c>
      <c r="W12" s="13">
        <v>10.199999999999999</v>
      </c>
      <c r="X12" s="13">
        <v>11.1</v>
      </c>
      <c r="Y12" s="13">
        <v>11.5</v>
      </c>
      <c r="Z12" s="13">
        <v>12</v>
      </c>
      <c r="AA12" s="13">
        <v>12.6</v>
      </c>
      <c r="AB12" s="13">
        <v>13.5</v>
      </c>
      <c r="AC12" s="13">
        <v>13.2</v>
      </c>
      <c r="AD12" s="13">
        <v>14.7</v>
      </c>
      <c r="AE12" s="13">
        <v>16.8</v>
      </c>
      <c r="AF12" s="13">
        <v>18.2</v>
      </c>
    </row>
    <row r="13" spans="1:32" ht="13.25" customHeight="1">
      <c r="A13" s="7" t="s">
        <v>11</v>
      </c>
      <c r="B13" s="8" t="s">
        <v>12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ht="12" customHeight="1">
      <c r="A14" s="10" t="s">
        <v>2</v>
      </c>
      <c r="B14" s="13">
        <v>177.8</v>
      </c>
      <c r="C14" s="13">
        <v>177.8</v>
      </c>
      <c r="D14" s="13">
        <v>180.4</v>
      </c>
      <c r="E14" s="13">
        <v>179.2</v>
      </c>
      <c r="F14" s="13">
        <v>178.5</v>
      </c>
      <c r="G14" s="13">
        <v>177.8</v>
      </c>
      <c r="H14" s="13">
        <v>178.6</v>
      </c>
      <c r="I14" s="13">
        <v>180.9</v>
      </c>
      <c r="J14" s="13">
        <v>183.8</v>
      </c>
      <c r="K14" s="13">
        <v>187</v>
      </c>
      <c r="L14" s="13">
        <v>188.5</v>
      </c>
      <c r="M14" s="13">
        <v>191.3</v>
      </c>
      <c r="N14" s="13">
        <v>193.5</v>
      </c>
      <c r="O14" s="13">
        <v>197.9</v>
      </c>
      <c r="P14" s="13">
        <v>198</v>
      </c>
      <c r="Q14" s="13">
        <v>198.3</v>
      </c>
      <c r="R14" s="13">
        <v>196.6</v>
      </c>
      <c r="S14" s="13">
        <v>195.4</v>
      </c>
      <c r="T14" s="13">
        <v>196.4</v>
      </c>
      <c r="U14" s="13">
        <v>197</v>
      </c>
      <c r="V14" s="13">
        <v>197.5</v>
      </c>
      <c r="W14" s="13">
        <v>195.9</v>
      </c>
      <c r="X14" s="13">
        <v>189.7</v>
      </c>
      <c r="Y14" s="13">
        <v>185.8</v>
      </c>
      <c r="Z14" s="13">
        <v>185</v>
      </c>
      <c r="AA14" s="13">
        <v>187.8</v>
      </c>
      <c r="AB14" s="13">
        <v>187.5</v>
      </c>
      <c r="AC14" s="13">
        <v>192.6</v>
      </c>
      <c r="AD14" s="13">
        <v>196.1</v>
      </c>
      <c r="AE14" s="13">
        <v>196.9</v>
      </c>
      <c r="AF14" s="13">
        <v>197.3</v>
      </c>
    </row>
    <row r="15" spans="1:32" ht="12" customHeight="1">
      <c r="A15" s="12" t="s">
        <v>3</v>
      </c>
      <c r="B15" s="13">
        <v>149</v>
      </c>
      <c r="C15" s="13">
        <v>155.1</v>
      </c>
      <c r="D15" s="13">
        <v>158.19999999999999</v>
      </c>
      <c r="E15" s="13">
        <v>158.1</v>
      </c>
      <c r="F15" s="13">
        <v>158.6</v>
      </c>
      <c r="G15" s="13">
        <v>154.5</v>
      </c>
      <c r="H15" s="13">
        <v>156.1</v>
      </c>
      <c r="I15" s="13">
        <v>158.69999999999999</v>
      </c>
      <c r="J15" s="13">
        <v>163</v>
      </c>
      <c r="K15" s="13">
        <v>165.4</v>
      </c>
      <c r="L15" s="13">
        <v>168.1</v>
      </c>
      <c r="M15" s="13">
        <v>171.9</v>
      </c>
      <c r="N15" s="13">
        <v>178.2</v>
      </c>
      <c r="O15" s="13">
        <v>182</v>
      </c>
      <c r="P15" s="13">
        <v>180.2</v>
      </c>
      <c r="Q15" s="13">
        <v>180.1</v>
      </c>
      <c r="R15" s="13">
        <v>177.7</v>
      </c>
      <c r="S15" s="13">
        <v>177.9</v>
      </c>
      <c r="T15" s="13">
        <v>178.2</v>
      </c>
      <c r="U15" s="13">
        <v>178.8</v>
      </c>
      <c r="V15" s="13">
        <v>179.3</v>
      </c>
      <c r="W15" s="13">
        <v>177.3</v>
      </c>
      <c r="X15" s="13">
        <v>170.8</v>
      </c>
      <c r="Y15" s="13">
        <v>167.4</v>
      </c>
      <c r="Z15" s="13">
        <v>167.3</v>
      </c>
      <c r="AA15" s="13">
        <v>169.5</v>
      </c>
      <c r="AB15" s="13">
        <v>169.2</v>
      </c>
      <c r="AC15" s="13">
        <v>169.8</v>
      </c>
      <c r="AD15" s="13">
        <v>172.2</v>
      </c>
      <c r="AE15" s="13">
        <v>173.1</v>
      </c>
      <c r="AF15" s="13">
        <v>175.6</v>
      </c>
    </row>
    <row r="16" spans="1:32" ht="10.25" customHeight="1">
      <c r="A16" s="12" t="s">
        <v>4</v>
      </c>
      <c r="B16" s="13">
        <v>23.2</v>
      </c>
      <c r="C16" s="13">
        <v>23.2</v>
      </c>
      <c r="D16" s="13">
        <v>23.2</v>
      </c>
      <c r="E16" s="13">
        <v>23</v>
      </c>
      <c r="F16" s="13">
        <v>23</v>
      </c>
      <c r="G16" s="13">
        <v>23.5</v>
      </c>
      <c r="H16" s="13">
        <v>23.2</v>
      </c>
      <c r="I16" s="13">
        <v>23.3</v>
      </c>
      <c r="J16" s="13">
        <v>21.9</v>
      </c>
      <c r="K16" s="13">
        <v>21.6</v>
      </c>
      <c r="L16" s="13">
        <v>20.3</v>
      </c>
      <c r="M16" s="13">
        <v>19</v>
      </c>
      <c r="N16" s="13">
        <v>18.100000000000001</v>
      </c>
      <c r="O16" s="13">
        <v>18</v>
      </c>
      <c r="P16" s="13">
        <v>19.899999999999999</v>
      </c>
      <c r="Q16" s="13">
        <v>20.399999999999999</v>
      </c>
      <c r="R16" s="13">
        <v>20.9</v>
      </c>
      <c r="S16" s="13">
        <v>19.3</v>
      </c>
      <c r="T16" s="13">
        <v>20.100000000000001</v>
      </c>
      <c r="U16" s="13">
        <v>19.899999999999999</v>
      </c>
      <c r="V16" s="13">
        <v>19.399999999999999</v>
      </c>
      <c r="W16" s="13">
        <v>19.8</v>
      </c>
      <c r="X16" s="13">
        <v>20.399999999999999</v>
      </c>
      <c r="Y16" s="13">
        <v>19.899999999999999</v>
      </c>
      <c r="Z16" s="13">
        <v>19.2</v>
      </c>
      <c r="AA16" s="13">
        <v>19.7</v>
      </c>
      <c r="AB16" s="13">
        <v>19.8</v>
      </c>
      <c r="AC16" s="13">
        <v>24.4</v>
      </c>
      <c r="AD16" s="13">
        <v>25.4</v>
      </c>
      <c r="AE16" s="13">
        <v>25.3</v>
      </c>
      <c r="AF16" s="13">
        <v>23.2</v>
      </c>
    </row>
    <row r="17" spans="1:32" ht="10.25" customHeight="1">
      <c r="A17" s="12" t="s">
        <v>5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3">
        <v>5.5</v>
      </c>
      <c r="AD17" s="13">
        <v>9</v>
      </c>
      <c r="AE17" s="13">
        <v>10</v>
      </c>
      <c r="AF17" s="13">
        <v>9.8000000000000007</v>
      </c>
    </row>
    <row r="18" spans="1:32" ht="10.25" customHeight="1">
      <c r="A18" s="15" t="s">
        <v>6</v>
      </c>
      <c r="B18" s="13">
        <v>9.5</v>
      </c>
      <c r="C18" s="13">
        <v>9.6</v>
      </c>
      <c r="D18" s="13">
        <v>9.4</v>
      </c>
      <c r="E18" s="13">
        <v>9.5</v>
      </c>
      <c r="F18" s="13">
        <v>9.3000000000000007</v>
      </c>
      <c r="G18" s="13">
        <v>9.9</v>
      </c>
      <c r="H18" s="13">
        <v>9.9</v>
      </c>
      <c r="I18" s="13">
        <v>11.1</v>
      </c>
      <c r="J18" s="13">
        <v>9.6</v>
      </c>
      <c r="K18" s="13">
        <v>9.1</v>
      </c>
      <c r="L18" s="13">
        <v>8.4</v>
      </c>
      <c r="M18" s="13">
        <v>8.1</v>
      </c>
      <c r="N18" s="13">
        <v>8</v>
      </c>
      <c r="O18" s="13">
        <v>7.7</v>
      </c>
      <c r="P18" s="13">
        <v>8.6</v>
      </c>
      <c r="Q18" s="13">
        <v>8.9</v>
      </c>
      <c r="R18" s="13">
        <v>9.1</v>
      </c>
      <c r="S18" s="13">
        <v>8.6999999999999993</v>
      </c>
      <c r="T18" s="13">
        <v>9</v>
      </c>
      <c r="U18" s="13">
        <v>8.5</v>
      </c>
      <c r="V18" s="13">
        <v>8.1999999999999993</v>
      </c>
      <c r="W18" s="13">
        <v>8.1</v>
      </c>
      <c r="X18" s="13">
        <v>7.5</v>
      </c>
      <c r="Y18" s="13">
        <v>7.2</v>
      </c>
      <c r="Z18" s="13">
        <v>7.1</v>
      </c>
      <c r="AA18" s="13">
        <v>7</v>
      </c>
      <c r="AB18" s="13">
        <v>7</v>
      </c>
      <c r="AC18" s="13">
        <v>7</v>
      </c>
      <c r="AD18" s="13">
        <v>7.1</v>
      </c>
      <c r="AE18" s="13">
        <v>7.7</v>
      </c>
      <c r="AF18" s="13">
        <v>7.7</v>
      </c>
    </row>
    <row r="19" spans="1:32" ht="10.25" customHeight="1">
      <c r="A19" s="16" t="s">
        <v>7</v>
      </c>
      <c r="B19" s="13">
        <v>13.7</v>
      </c>
      <c r="C19" s="13">
        <v>13.6</v>
      </c>
      <c r="D19" s="13">
        <v>13.8</v>
      </c>
      <c r="E19" s="13">
        <v>13.5</v>
      </c>
      <c r="F19" s="13">
        <v>13.7</v>
      </c>
      <c r="G19" s="13">
        <v>13.5</v>
      </c>
      <c r="H19" s="13">
        <v>13.2</v>
      </c>
      <c r="I19" s="13">
        <v>12.3</v>
      </c>
      <c r="J19" s="13">
        <v>12.3</v>
      </c>
      <c r="K19" s="13">
        <v>12.5</v>
      </c>
      <c r="L19" s="13">
        <v>11.9</v>
      </c>
      <c r="M19" s="13">
        <v>10.9</v>
      </c>
      <c r="N19" s="13">
        <v>10.1</v>
      </c>
      <c r="O19" s="13">
        <v>10.3</v>
      </c>
      <c r="P19" s="13">
        <v>11.2</v>
      </c>
      <c r="Q19" s="13">
        <v>11.5</v>
      </c>
      <c r="R19" s="13">
        <v>11.8</v>
      </c>
      <c r="S19" s="13">
        <v>10.6</v>
      </c>
      <c r="T19" s="13">
        <v>11.1</v>
      </c>
      <c r="U19" s="13">
        <v>11.4</v>
      </c>
      <c r="V19" s="13">
        <v>11.2</v>
      </c>
      <c r="W19" s="13">
        <v>11.7</v>
      </c>
      <c r="X19" s="13">
        <v>13</v>
      </c>
      <c r="Y19" s="13">
        <v>12.7</v>
      </c>
      <c r="Z19" s="13">
        <v>12.1</v>
      </c>
      <c r="AA19" s="13">
        <v>12.7</v>
      </c>
      <c r="AB19" s="13">
        <v>12.8</v>
      </c>
      <c r="AC19" s="13">
        <v>11.9</v>
      </c>
      <c r="AD19" s="13">
        <v>9.3000000000000007</v>
      </c>
      <c r="AE19" s="13">
        <v>7.6</v>
      </c>
      <c r="AF19" s="13">
        <v>5.7</v>
      </c>
    </row>
    <row r="20" spans="1:32" ht="12" customHeight="1">
      <c r="A20" s="17" t="s">
        <v>8</v>
      </c>
      <c r="B20" s="13">
        <v>31.7</v>
      </c>
      <c r="C20" s="13">
        <v>32.299999999999997</v>
      </c>
      <c r="D20" s="13">
        <v>32.9</v>
      </c>
      <c r="E20" s="13">
        <v>33.5</v>
      </c>
      <c r="F20" s="13">
        <v>34.200000000000003</v>
      </c>
      <c r="G20" s="13">
        <v>34.9</v>
      </c>
      <c r="H20" s="13">
        <v>35.6</v>
      </c>
      <c r="I20" s="13">
        <v>36.200000000000003</v>
      </c>
      <c r="J20" s="13">
        <v>36.799999999999997</v>
      </c>
      <c r="K20" s="13">
        <v>37.299999999999997</v>
      </c>
      <c r="L20" s="13">
        <v>37.6</v>
      </c>
      <c r="M20" s="13">
        <v>38</v>
      </c>
      <c r="N20" s="13">
        <v>38.299999999999997</v>
      </c>
      <c r="O20" s="13">
        <v>38.799999999999997</v>
      </c>
      <c r="P20" s="13">
        <v>39.1</v>
      </c>
      <c r="Q20" s="13">
        <v>39.6</v>
      </c>
      <c r="R20" s="13">
        <v>40.200000000000003</v>
      </c>
      <c r="S20" s="13">
        <v>40.799999999999997</v>
      </c>
      <c r="T20" s="13">
        <v>41.5</v>
      </c>
      <c r="U20" s="13">
        <v>42.4</v>
      </c>
      <c r="V20" s="13">
        <v>43.3</v>
      </c>
      <c r="W20" s="13">
        <v>44.4</v>
      </c>
      <c r="X20" s="13">
        <v>45.5</v>
      </c>
      <c r="Y20" s="13">
        <v>46.6</v>
      </c>
      <c r="Z20" s="13">
        <v>47.7</v>
      </c>
      <c r="AA20" s="13">
        <v>49.7</v>
      </c>
      <c r="AB20" s="13">
        <v>51.3</v>
      </c>
      <c r="AC20" s="13">
        <v>52.8</v>
      </c>
      <c r="AD20" s="13">
        <v>54.3</v>
      </c>
      <c r="AE20" s="13">
        <v>55.8</v>
      </c>
      <c r="AF20" s="13">
        <v>57.2</v>
      </c>
    </row>
    <row r="21" spans="1:32" ht="12" customHeight="1">
      <c r="A21" s="17" t="s">
        <v>9</v>
      </c>
      <c r="B21" s="13">
        <v>20</v>
      </c>
      <c r="C21" s="13">
        <v>20</v>
      </c>
      <c r="D21" s="13">
        <v>20.8</v>
      </c>
      <c r="E21" s="13">
        <v>22.8</v>
      </c>
      <c r="F21" s="13">
        <v>25.9</v>
      </c>
      <c r="G21" s="13">
        <v>28.5</v>
      </c>
      <c r="H21" s="13">
        <v>30.5</v>
      </c>
      <c r="I21" s="13">
        <v>31.7</v>
      </c>
      <c r="J21" s="13">
        <v>32.299999999999997</v>
      </c>
      <c r="K21" s="13">
        <v>32.200000000000003</v>
      </c>
      <c r="L21" s="13">
        <v>31.8</v>
      </c>
      <c r="M21" s="13">
        <v>31.4</v>
      </c>
      <c r="N21" s="13">
        <v>32.200000000000003</v>
      </c>
      <c r="O21" s="13">
        <v>34.1</v>
      </c>
      <c r="P21" s="13">
        <v>36.799999999999997</v>
      </c>
      <c r="Q21" s="13">
        <v>40.4</v>
      </c>
      <c r="R21" s="13">
        <v>43</v>
      </c>
      <c r="S21" s="13">
        <v>44.5</v>
      </c>
      <c r="T21" s="13">
        <v>45.8</v>
      </c>
      <c r="U21" s="13">
        <v>45.6</v>
      </c>
      <c r="V21" s="13">
        <v>45.6</v>
      </c>
      <c r="W21" s="13">
        <v>47.2</v>
      </c>
      <c r="X21" s="13">
        <v>50.8</v>
      </c>
      <c r="Y21" s="13">
        <v>54</v>
      </c>
      <c r="Z21" s="13">
        <v>56</v>
      </c>
      <c r="AA21" s="13">
        <v>58.2</v>
      </c>
      <c r="AB21" s="13">
        <v>58.9</v>
      </c>
      <c r="AC21" s="13">
        <v>65.900000000000006</v>
      </c>
      <c r="AD21" s="13">
        <v>69.099999999999994</v>
      </c>
      <c r="AE21" s="13">
        <v>71.2</v>
      </c>
      <c r="AF21" s="13">
        <v>72.599999999999994</v>
      </c>
    </row>
    <row r="22" spans="1:32" ht="12" customHeight="1">
      <c r="A22" s="18" t="s">
        <v>10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3">
        <v>1.7</v>
      </c>
      <c r="O22" s="13">
        <v>2.2999999999999998</v>
      </c>
      <c r="P22" s="13">
        <v>3.2</v>
      </c>
      <c r="Q22" s="13">
        <v>3.9</v>
      </c>
      <c r="R22" s="13">
        <v>4.2</v>
      </c>
      <c r="S22" s="13">
        <v>4.3</v>
      </c>
      <c r="T22" s="13">
        <v>4.4000000000000004</v>
      </c>
      <c r="U22" s="13">
        <v>4.5999999999999996</v>
      </c>
      <c r="V22" s="13">
        <v>4.9000000000000004</v>
      </c>
      <c r="W22" s="13">
        <v>5</v>
      </c>
      <c r="X22" s="13">
        <v>5.3</v>
      </c>
      <c r="Y22" s="13">
        <v>5.5</v>
      </c>
      <c r="Z22" s="13">
        <v>5.6</v>
      </c>
      <c r="AA22" s="13">
        <v>5.8</v>
      </c>
      <c r="AB22" s="13">
        <v>6</v>
      </c>
      <c r="AC22" s="13">
        <v>5.9</v>
      </c>
      <c r="AD22" s="13">
        <v>6</v>
      </c>
      <c r="AE22" s="13">
        <v>6.5</v>
      </c>
      <c r="AF22" s="13">
        <v>6.8</v>
      </c>
    </row>
    <row r="23" spans="1:32" ht="13.5" customHeight="1">
      <c r="A23" s="20" t="s">
        <v>20</v>
      </c>
      <c r="B23" s="8" t="s">
        <v>13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spans="1:32">
      <c r="A24" s="21" t="s">
        <v>2</v>
      </c>
      <c r="B24" s="22">
        <v>839</v>
      </c>
      <c r="C24" s="22">
        <v>989</v>
      </c>
      <c r="D24" s="22">
        <v>1135</v>
      </c>
      <c r="E24" s="22">
        <v>1305</v>
      </c>
      <c r="F24" s="22">
        <v>1429</v>
      </c>
      <c r="G24" s="22">
        <v>1546</v>
      </c>
      <c r="H24" s="22">
        <v>1653</v>
      </c>
      <c r="I24" s="22">
        <v>1704</v>
      </c>
      <c r="J24" s="22">
        <v>1770</v>
      </c>
      <c r="K24" s="22">
        <v>1838</v>
      </c>
      <c r="L24" s="22">
        <v>1907</v>
      </c>
      <c r="M24" s="22">
        <v>2011</v>
      </c>
      <c r="N24" s="22">
        <v>2155</v>
      </c>
      <c r="O24" s="22">
        <v>2314</v>
      </c>
      <c r="P24" s="22">
        <v>2535</v>
      </c>
      <c r="Q24" s="22">
        <v>2829</v>
      </c>
      <c r="R24" s="22">
        <v>3129</v>
      </c>
      <c r="S24" s="22">
        <v>3368</v>
      </c>
      <c r="T24" s="22">
        <v>3570</v>
      </c>
      <c r="U24" s="22">
        <v>3741</v>
      </c>
      <c r="V24" s="22">
        <v>3931</v>
      </c>
      <c r="W24" s="22">
        <v>4099</v>
      </c>
      <c r="X24" s="22">
        <v>4390</v>
      </c>
      <c r="Y24" s="22">
        <v>4653</v>
      </c>
      <c r="Z24" s="22">
        <v>4857</v>
      </c>
      <c r="AA24" s="22">
        <v>4951</v>
      </c>
      <c r="AB24" s="22">
        <v>5052</v>
      </c>
      <c r="AC24" s="22">
        <v>5195</v>
      </c>
      <c r="AD24" s="22">
        <v>5454</v>
      </c>
      <c r="AE24" s="22">
        <v>5771</v>
      </c>
      <c r="AF24" s="22">
        <v>6001</v>
      </c>
    </row>
    <row r="25" spans="1:32" ht="11.5" customHeight="1">
      <c r="A25" s="17" t="s">
        <v>3</v>
      </c>
      <c r="B25" s="36">
        <v>854</v>
      </c>
      <c r="C25" s="36">
        <v>977</v>
      </c>
      <c r="D25" s="36">
        <v>1131</v>
      </c>
      <c r="E25" s="36">
        <v>1299</v>
      </c>
      <c r="F25" s="36">
        <v>1414</v>
      </c>
      <c r="G25" s="36">
        <v>1564</v>
      </c>
      <c r="H25" s="36">
        <v>1654</v>
      </c>
      <c r="I25" s="36">
        <v>1700</v>
      </c>
      <c r="J25" s="36">
        <v>1770</v>
      </c>
      <c r="K25" s="36">
        <v>1863</v>
      </c>
      <c r="L25" s="36">
        <v>1927</v>
      </c>
      <c r="M25" s="36">
        <v>2016</v>
      </c>
      <c r="N25" s="36">
        <v>2111</v>
      </c>
      <c r="O25" s="36">
        <v>2278</v>
      </c>
      <c r="P25" s="36">
        <v>2527</v>
      </c>
      <c r="Q25" s="36">
        <v>2818</v>
      </c>
      <c r="R25" s="36">
        <v>3123</v>
      </c>
      <c r="S25" s="36">
        <v>3344</v>
      </c>
      <c r="T25" s="36">
        <v>3574</v>
      </c>
      <c r="U25" s="36">
        <v>3764</v>
      </c>
      <c r="V25" s="36">
        <v>3983</v>
      </c>
      <c r="W25" s="36">
        <v>4182</v>
      </c>
      <c r="X25" s="36">
        <v>4488</v>
      </c>
      <c r="Y25" s="36">
        <v>4738</v>
      </c>
      <c r="Z25" s="36">
        <v>4927</v>
      </c>
      <c r="AA25" s="36">
        <v>5026</v>
      </c>
      <c r="AB25" s="36">
        <v>5122</v>
      </c>
      <c r="AC25" s="36">
        <v>5282</v>
      </c>
      <c r="AD25" s="36">
        <v>5502</v>
      </c>
      <c r="AE25" s="36">
        <v>5794</v>
      </c>
      <c r="AF25" s="36">
        <v>5942</v>
      </c>
    </row>
    <row r="26" spans="1:32" ht="12">
      <c r="A26" s="17" t="s">
        <v>4</v>
      </c>
      <c r="B26" s="36">
        <v>496</v>
      </c>
      <c r="C26" s="36">
        <v>565</v>
      </c>
      <c r="D26" s="36">
        <v>603</v>
      </c>
      <c r="E26" s="36">
        <v>682</v>
      </c>
      <c r="F26" s="36">
        <v>739</v>
      </c>
      <c r="G26" s="36">
        <v>780</v>
      </c>
      <c r="H26" s="36">
        <v>868</v>
      </c>
      <c r="I26" s="36">
        <v>886</v>
      </c>
      <c r="J26" s="36">
        <v>946</v>
      </c>
      <c r="K26" s="36">
        <v>959</v>
      </c>
      <c r="L26" s="36">
        <v>1066</v>
      </c>
      <c r="M26" s="36">
        <v>1176</v>
      </c>
      <c r="N26" s="36">
        <v>1333</v>
      </c>
      <c r="O26" s="36">
        <v>1428</v>
      </c>
      <c r="P26" s="36">
        <v>1374</v>
      </c>
      <c r="Q26" s="36">
        <v>1492</v>
      </c>
      <c r="R26" s="36">
        <v>1598</v>
      </c>
      <c r="S26" s="36">
        <v>1839</v>
      </c>
      <c r="T26" s="36">
        <v>1779</v>
      </c>
      <c r="U26" s="36">
        <v>1758</v>
      </c>
      <c r="V26" s="36">
        <v>1770</v>
      </c>
      <c r="W26" s="36">
        <v>1780</v>
      </c>
      <c r="X26" s="36">
        <v>1899</v>
      </c>
      <c r="Y26" s="36">
        <v>2147</v>
      </c>
      <c r="Z26" s="36">
        <v>2384</v>
      </c>
      <c r="AA26" s="36">
        <v>2453</v>
      </c>
      <c r="AB26" s="36">
        <v>2530</v>
      </c>
      <c r="AC26" s="36">
        <v>2939</v>
      </c>
      <c r="AD26" s="36">
        <v>3484</v>
      </c>
      <c r="AE26" s="36">
        <v>3791</v>
      </c>
      <c r="AF26" s="36">
        <v>4345</v>
      </c>
    </row>
    <row r="27" spans="1:32" ht="12">
      <c r="A27" s="12" t="s">
        <v>5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36">
        <v>4400</v>
      </c>
      <c r="AD27" s="36">
        <v>4450</v>
      </c>
      <c r="AE27" s="36">
        <v>4702</v>
      </c>
      <c r="AF27" s="36">
        <v>5642</v>
      </c>
    </row>
    <row r="28" spans="1:32" ht="12">
      <c r="A28" s="15" t="s">
        <v>6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36">
        <v>1298</v>
      </c>
      <c r="Q28" s="36">
        <v>1324</v>
      </c>
      <c r="R28" s="36">
        <v>1351</v>
      </c>
      <c r="S28" s="36">
        <v>1506</v>
      </c>
      <c r="T28" s="36">
        <v>1561</v>
      </c>
      <c r="U28" s="36">
        <v>1633</v>
      </c>
      <c r="V28" s="36">
        <v>1648</v>
      </c>
      <c r="W28" s="36">
        <v>1702</v>
      </c>
      <c r="X28" s="36">
        <v>1916</v>
      </c>
      <c r="Y28" s="36">
        <v>2030</v>
      </c>
      <c r="Z28" s="36">
        <v>2072</v>
      </c>
      <c r="AA28" s="36">
        <v>2155</v>
      </c>
      <c r="AB28" s="36">
        <v>2281</v>
      </c>
      <c r="AC28" s="36">
        <v>2400</v>
      </c>
      <c r="AD28" s="36">
        <v>2491</v>
      </c>
      <c r="AE28" s="36">
        <v>2449</v>
      </c>
      <c r="AF28" s="36">
        <v>2608</v>
      </c>
    </row>
    <row r="29" spans="1:32" ht="12">
      <c r="A29" s="16" t="s">
        <v>7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36">
        <v>1432</v>
      </c>
      <c r="Q29" s="36">
        <v>1621</v>
      </c>
      <c r="R29" s="36">
        <v>1788</v>
      </c>
      <c r="S29" s="36">
        <v>2113</v>
      </c>
      <c r="T29" s="36">
        <v>1955</v>
      </c>
      <c r="U29" s="36">
        <v>1851</v>
      </c>
      <c r="V29" s="36">
        <v>1860</v>
      </c>
      <c r="W29" s="36">
        <v>1834</v>
      </c>
      <c r="X29" s="36">
        <v>1889</v>
      </c>
      <c r="Y29" s="36">
        <v>2214</v>
      </c>
      <c r="Z29" s="36">
        <v>2567</v>
      </c>
      <c r="AA29" s="36">
        <v>2617</v>
      </c>
      <c r="AB29" s="36">
        <v>2666</v>
      </c>
      <c r="AC29" s="36">
        <v>2587</v>
      </c>
      <c r="AD29" s="36">
        <v>3304</v>
      </c>
      <c r="AE29" s="36">
        <v>3946</v>
      </c>
      <c r="AF29" s="36">
        <v>4470</v>
      </c>
    </row>
    <row r="30" spans="1:32" ht="12">
      <c r="A30" s="17" t="s">
        <v>8</v>
      </c>
      <c r="B30" s="36">
        <v>2618</v>
      </c>
      <c r="C30" s="36">
        <v>2755</v>
      </c>
      <c r="D30" s="36">
        <v>3075</v>
      </c>
      <c r="E30" s="36">
        <v>3289</v>
      </c>
      <c r="F30" s="36">
        <v>3532</v>
      </c>
      <c r="G30" s="36">
        <v>3902</v>
      </c>
      <c r="H30" s="36">
        <v>4218</v>
      </c>
      <c r="I30" s="36">
        <v>4636</v>
      </c>
      <c r="J30" s="36">
        <v>5016</v>
      </c>
      <c r="K30" s="36">
        <v>5333</v>
      </c>
      <c r="L30" s="36">
        <v>5590</v>
      </c>
      <c r="M30" s="36">
        <v>5511</v>
      </c>
      <c r="N30" s="36">
        <v>5567</v>
      </c>
      <c r="O30" s="36">
        <v>5801</v>
      </c>
      <c r="P30" s="36">
        <v>6328</v>
      </c>
      <c r="Q30" s="36">
        <v>6704</v>
      </c>
      <c r="R30" s="36">
        <v>7038</v>
      </c>
      <c r="S30" s="36">
        <v>7628</v>
      </c>
      <c r="T30" s="36">
        <v>8179</v>
      </c>
      <c r="U30" s="36">
        <v>9530</v>
      </c>
      <c r="V30" s="36">
        <v>10003</v>
      </c>
      <c r="W30" s="36">
        <v>10520</v>
      </c>
      <c r="X30" s="36">
        <v>10971</v>
      </c>
      <c r="Y30" s="36">
        <v>11157</v>
      </c>
      <c r="Z30" s="36">
        <v>11411</v>
      </c>
      <c r="AA30" s="36">
        <v>11441</v>
      </c>
      <c r="AB30" s="36">
        <v>11503</v>
      </c>
      <c r="AC30" s="36">
        <v>11705</v>
      </c>
      <c r="AD30" s="36">
        <v>11954</v>
      </c>
      <c r="AE30" s="36">
        <v>12144</v>
      </c>
      <c r="AF30" s="36">
        <v>12347</v>
      </c>
    </row>
    <row r="31" spans="1:32" ht="11.25" customHeight="1">
      <c r="A31" s="17" t="s">
        <v>9</v>
      </c>
      <c r="B31" s="36">
        <v>2523</v>
      </c>
      <c r="C31" s="36">
        <v>2761</v>
      </c>
      <c r="D31" s="36">
        <v>2984</v>
      </c>
      <c r="E31" s="36">
        <v>3233</v>
      </c>
      <c r="F31" s="36">
        <v>3593</v>
      </c>
      <c r="G31" s="36">
        <v>3801</v>
      </c>
      <c r="H31" s="36">
        <v>4009</v>
      </c>
      <c r="I31" s="36">
        <v>4245</v>
      </c>
      <c r="J31" s="36">
        <v>4480</v>
      </c>
      <c r="K31" s="36">
        <v>4728</v>
      </c>
      <c r="L31" s="36">
        <v>5050</v>
      </c>
      <c r="M31" s="36">
        <v>5384</v>
      </c>
      <c r="N31" s="36">
        <v>5706</v>
      </c>
      <c r="O31" s="36">
        <v>5868</v>
      </c>
      <c r="P31" s="36">
        <v>6095</v>
      </c>
      <c r="Q31" s="36">
        <v>6144</v>
      </c>
      <c r="R31" s="36">
        <v>6262</v>
      </c>
      <c r="S31" s="36">
        <v>6529</v>
      </c>
      <c r="T31" s="36">
        <v>6752</v>
      </c>
      <c r="U31" s="36">
        <v>6732</v>
      </c>
      <c r="V31" s="36">
        <v>7145</v>
      </c>
      <c r="W31" s="36">
        <v>7289</v>
      </c>
      <c r="X31" s="36">
        <v>7375</v>
      </c>
      <c r="Y31" s="36">
        <v>7361</v>
      </c>
      <c r="Z31" s="36">
        <v>7271</v>
      </c>
      <c r="AA31" s="36">
        <v>7272</v>
      </c>
      <c r="AB31" s="36">
        <v>7553</v>
      </c>
      <c r="AC31" s="36">
        <v>7550</v>
      </c>
      <c r="AD31" s="36">
        <v>7849</v>
      </c>
      <c r="AE31" s="36">
        <v>7944</v>
      </c>
      <c r="AF31" s="36">
        <v>8013</v>
      </c>
    </row>
    <row r="32" spans="1:32" ht="11.25" customHeight="1" thickBot="1">
      <c r="A32" s="23" t="s">
        <v>10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36">
        <v>1024</v>
      </c>
      <c r="O32" s="36">
        <v>1321</v>
      </c>
      <c r="P32" s="36">
        <v>1307</v>
      </c>
      <c r="Q32" s="36">
        <v>1421</v>
      </c>
      <c r="R32" s="36">
        <v>1501</v>
      </c>
      <c r="S32" s="36">
        <v>1658</v>
      </c>
      <c r="T32" s="36">
        <v>1722</v>
      </c>
      <c r="U32" s="36">
        <v>1831</v>
      </c>
      <c r="V32" s="36">
        <v>1871</v>
      </c>
      <c r="W32" s="36">
        <v>2023</v>
      </c>
      <c r="X32" s="36">
        <v>2086</v>
      </c>
      <c r="Y32" s="36">
        <v>2117</v>
      </c>
      <c r="Z32" s="36">
        <v>2131</v>
      </c>
      <c r="AA32" s="36">
        <v>2186</v>
      </c>
      <c r="AB32" s="36">
        <v>2259</v>
      </c>
      <c r="AC32" s="36">
        <v>2239</v>
      </c>
      <c r="AD32" s="36">
        <v>2455</v>
      </c>
      <c r="AE32" s="36">
        <v>2592</v>
      </c>
      <c r="AF32" s="36">
        <v>2686</v>
      </c>
    </row>
    <row r="33" spans="1:32" s="25" customFormat="1" ht="15.5" customHeight="1" thickTop="1">
      <c r="A33" s="39" t="s">
        <v>14</v>
      </c>
      <c r="B33" s="40" t="s">
        <v>15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40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</row>
    <row r="34" spans="1:32" s="25" customFormat="1" ht="11" customHeight="1">
      <c r="A34" s="7" t="s">
        <v>0</v>
      </c>
    </row>
    <row r="35" spans="1:32">
      <c r="A35" s="10" t="s">
        <v>2</v>
      </c>
      <c r="B35" s="26"/>
      <c r="C35" s="26">
        <v>0.17899999999999999</v>
      </c>
      <c r="D35" s="26">
        <v>0.16500000000000001</v>
      </c>
      <c r="E35" s="26">
        <v>0.14199999999999999</v>
      </c>
      <c r="F35" s="26">
        <v>9.0999999999999998E-2</v>
      </c>
      <c r="G35" s="26">
        <v>7.6999999999999999E-2</v>
      </c>
      <c r="H35" s="26">
        <v>7.4999999999999997E-2</v>
      </c>
      <c r="I35" s="26">
        <v>4.3999999999999997E-2</v>
      </c>
      <c r="J35" s="26">
        <v>5.6000000000000001E-2</v>
      </c>
      <c r="K35" s="26">
        <v>5.6000000000000001E-2</v>
      </c>
      <c r="L35" s="26">
        <v>4.5999999999999999E-2</v>
      </c>
      <c r="M35" s="26">
        <v>7.0000000000000007E-2</v>
      </c>
      <c r="N35" s="26">
        <v>8.4000000000000005E-2</v>
      </c>
      <c r="O35" s="26">
        <v>9.8000000000000004E-2</v>
      </c>
      <c r="P35" s="26">
        <v>9.6000000000000002E-2</v>
      </c>
      <c r="Q35" s="26">
        <v>0.11799999999999999</v>
      </c>
      <c r="R35" s="26">
        <v>9.7000000000000003E-2</v>
      </c>
      <c r="S35" s="26">
        <v>7.0000000000000007E-2</v>
      </c>
      <c r="T35" s="26">
        <v>6.5000000000000002E-2</v>
      </c>
      <c r="U35" s="26">
        <v>5.0999999999999997E-2</v>
      </c>
      <c r="V35" s="26">
        <v>5.2999999999999999E-2</v>
      </c>
      <c r="W35" s="26">
        <v>3.4000000000000002E-2</v>
      </c>
      <c r="X35" s="26">
        <v>3.6999999999999998E-2</v>
      </c>
      <c r="Y35" s="26">
        <v>3.7999999999999999E-2</v>
      </c>
      <c r="Z35" s="26">
        <v>0.04</v>
      </c>
      <c r="AA35" s="26">
        <v>3.5000000000000003E-2</v>
      </c>
      <c r="AB35" s="26">
        <v>1.9E-2</v>
      </c>
      <c r="AC35" s="26">
        <v>5.7000000000000002E-2</v>
      </c>
      <c r="AD35" s="26">
        <v>6.9000000000000006E-2</v>
      </c>
      <c r="AE35" s="26">
        <v>6.2E-2</v>
      </c>
      <c r="AF35" s="26">
        <v>4.2000000000000003E-2</v>
      </c>
    </row>
    <row r="36" spans="1:32" ht="11" customHeight="1">
      <c r="A36" s="12" t="s">
        <v>3</v>
      </c>
      <c r="B36" s="27"/>
      <c r="C36" s="28">
        <v>19.2</v>
      </c>
      <c r="D36" s="28">
        <v>18</v>
      </c>
      <c r="E36" s="28">
        <v>14.9</v>
      </c>
      <c r="F36" s="28">
        <v>9.1999999999999993</v>
      </c>
      <c r="G36" s="28">
        <v>7.7</v>
      </c>
      <c r="H36" s="28">
        <v>6.9</v>
      </c>
      <c r="I36" s="28">
        <v>4.5</v>
      </c>
      <c r="J36" s="28">
        <v>7</v>
      </c>
      <c r="K36" s="28">
        <v>6.8</v>
      </c>
      <c r="L36" s="28">
        <v>5.0999999999999996</v>
      </c>
      <c r="M36" s="28">
        <v>7</v>
      </c>
      <c r="N36" s="28">
        <v>8.5</v>
      </c>
      <c r="O36" s="28">
        <v>10.3</v>
      </c>
      <c r="P36" s="28">
        <v>9.9</v>
      </c>
      <c r="Q36" s="28">
        <v>11.4</v>
      </c>
      <c r="R36" s="28">
        <v>9.4</v>
      </c>
      <c r="S36" s="28">
        <v>7.2</v>
      </c>
      <c r="T36" s="28">
        <v>7.1</v>
      </c>
      <c r="U36" s="28">
        <v>5.6</v>
      </c>
      <c r="V36" s="28">
        <v>6.1</v>
      </c>
      <c r="W36" s="28">
        <v>3.8</v>
      </c>
      <c r="X36" s="28">
        <v>3.4</v>
      </c>
      <c r="Y36" s="28">
        <v>3.5</v>
      </c>
      <c r="Z36" s="28">
        <v>3.9</v>
      </c>
      <c r="AA36" s="28">
        <v>3.4</v>
      </c>
      <c r="AB36" s="28">
        <v>1.7</v>
      </c>
      <c r="AC36" s="28">
        <v>3.5</v>
      </c>
      <c r="AD36" s="28">
        <v>5.7</v>
      </c>
      <c r="AE36" s="28">
        <v>5.9</v>
      </c>
      <c r="AF36" s="28">
        <v>4</v>
      </c>
    </row>
    <row r="37" spans="1:32" ht="12">
      <c r="A37" s="17" t="s">
        <v>4</v>
      </c>
      <c r="B37" s="27"/>
      <c r="C37" s="28">
        <v>13.9</v>
      </c>
      <c r="D37" s="28">
        <v>6.8</v>
      </c>
      <c r="E37" s="28">
        <v>11.7</v>
      </c>
      <c r="F37" s="28">
        <v>8.6</v>
      </c>
      <c r="G37" s="28">
        <v>7.6</v>
      </c>
      <c r="H37" s="28">
        <v>9.9</v>
      </c>
      <c r="I37" s="28">
        <v>2.8</v>
      </c>
      <c r="J37" s="28">
        <v>0.4</v>
      </c>
      <c r="K37" s="28">
        <v>-0.3</v>
      </c>
      <c r="L37" s="28">
        <v>4.7</v>
      </c>
      <c r="M37" s="28">
        <v>3.4</v>
      </c>
      <c r="N37" s="28">
        <v>7.8</v>
      </c>
      <c r="O37" s="28">
        <v>6.8</v>
      </c>
      <c r="P37" s="28">
        <v>5.9</v>
      </c>
      <c r="Q37" s="28">
        <v>11.8</v>
      </c>
      <c r="R37" s="28">
        <v>9.6</v>
      </c>
      <c r="S37" s="28">
        <v>6</v>
      </c>
      <c r="T37" s="28">
        <v>1</v>
      </c>
      <c r="U37" s="28">
        <v>-2.1</v>
      </c>
      <c r="V37" s="28">
        <v>-2.2000000000000002</v>
      </c>
      <c r="W37" s="28">
        <v>2.9</v>
      </c>
      <c r="X37" s="28">
        <v>9.9</v>
      </c>
      <c r="Y37" s="28">
        <v>10.1</v>
      </c>
      <c r="Z37" s="28">
        <v>7.2</v>
      </c>
      <c r="AA37" s="28">
        <v>5.7</v>
      </c>
      <c r="AB37" s="28">
        <v>3.6</v>
      </c>
      <c r="AC37" s="28">
        <v>43</v>
      </c>
      <c r="AD37" s="28">
        <v>23.7</v>
      </c>
      <c r="AE37" s="28">
        <v>8.4</v>
      </c>
      <c r="AF37" s="28">
        <v>5</v>
      </c>
    </row>
    <row r="38" spans="1:32" ht="12">
      <c r="A38" s="12" t="s">
        <v>5</v>
      </c>
      <c r="B38" s="27"/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0</v>
      </c>
      <c r="AD38" s="28">
        <v>66.900000000000006</v>
      </c>
      <c r="AE38" s="28">
        <v>17.7</v>
      </c>
      <c r="AF38" s="28">
        <v>16.8</v>
      </c>
    </row>
    <row r="39" spans="1:32" ht="12">
      <c r="A39" s="15" t="s">
        <v>6</v>
      </c>
      <c r="B39" s="27"/>
      <c r="C39" s="37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28">
        <v>5</v>
      </c>
      <c r="R39" s="28">
        <v>3.9</v>
      </c>
      <c r="S39" s="28">
        <v>7.2</v>
      </c>
      <c r="T39" s="28">
        <v>6.7</v>
      </c>
      <c r="U39" s="28">
        <v>-0.9</v>
      </c>
      <c r="V39" s="28">
        <v>-2.7</v>
      </c>
      <c r="W39" s="28">
        <v>1.9</v>
      </c>
      <c r="X39" s="28">
        <v>3.9</v>
      </c>
      <c r="Y39" s="28">
        <v>2.4</v>
      </c>
      <c r="Z39" s="28">
        <v>0.8</v>
      </c>
      <c r="AA39" s="28">
        <v>2.7</v>
      </c>
      <c r="AB39" s="28">
        <v>5.4</v>
      </c>
      <c r="AC39" s="28">
        <v>6</v>
      </c>
      <c r="AD39" s="28">
        <v>4.3</v>
      </c>
      <c r="AE39" s="28">
        <v>6.9</v>
      </c>
      <c r="AF39" s="28">
        <v>6.4</v>
      </c>
    </row>
    <row r="40" spans="1:32" ht="12">
      <c r="A40" s="16" t="s">
        <v>7</v>
      </c>
      <c r="B40" s="27"/>
      <c r="C40" s="37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P40" s="37">
        <v>0</v>
      </c>
      <c r="Q40" s="28">
        <v>16.5</v>
      </c>
      <c r="R40" s="28">
        <v>13.2</v>
      </c>
      <c r="S40" s="28">
        <v>5.4</v>
      </c>
      <c r="T40" s="28">
        <v>-2.2999999999999998</v>
      </c>
      <c r="U40" s="28">
        <v>-3</v>
      </c>
      <c r="V40" s="28">
        <v>-1.9</v>
      </c>
      <c r="W40" s="28">
        <v>3.5</v>
      </c>
      <c r="X40" s="28">
        <v>13.8</v>
      </c>
      <c r="Y40" s="28">
        <v>14.7</v>
      </c>
      <c r="Z40" s="28">
        <v>10.6</v>
      </c>
      <c r="AA40" s="28">
        <v>7.1</v>
      </c>
      <c r="AB40" s="28">
        <v>2.8</v>
      </c>
      <c r="AC40" s="28">
        <v>-10</v>
      </c>
      <c r="AD40" s="28">
        <v>0.5</v>
      </c>
      <c r="AE40" s="28">
        <v>-2.9</v>
      </c>
      <c r="AF40" s="28">
        <v>-14.6</v>
      </c>
    </row>
    <row r="41" spans="1:32" ht="12">
      <c r="A41" s="17" t="s">
        <v>8</v>
      </c>
      <c r="B41" s="27"/>
      <c r="C41" s="28">
        <v>7.1</v>
      </c>
      <c r="D41" s="28">
        <v>13.7</v>
      </c>
      <c r="E41" s="28">
        <v>8.9</v>
      </c>
      <c r="F41" s="28">
        <v>9.5</v>
      </c>
      <c r="G41" s="28">
        <v>12.8</v>
      </c>
      <c r="H41" s="28">
        <v>10.3</v>
      </c>
      <c r="I41" s="28">
        <v>11.8</v>
      </c>
      <c r="J41" s="28">
        <v>10</v>
      </c>
      <c r="K41" s="28">
        <v>7.8</v>
      </c>
      <c r="L41" s="28">
        <v>5.8</v>
      </c>
      <c r="M41" s="28">
        <v>-0.5</v>
      </c>
      <c r="N41" s="28">
        <v>1.8</v>
      </c>
      <c r="O41" s="28">
        <v>5.5</v>
      </c>
      <c r="P41" s="28">
        <v>10.199999999999999</v>
      </c>
      <c r="Q41" s="28">
        <v>7.1</v>
      </c>
      <c r="R41" s="28">
        <v>6.5</v>
      </c>
      <c r="S41" s="28">
        <v>10.1</v>
      </c>
      <c r="T41" s="28">
        <v>9.1999999999999993</v>
      </c>
      <c r="U41" s="28">
        <v>18.8</v>
      </c>
      <c r="V41" s="28">
        <v>7.2</v>
      </c>
      <c r="W41" s="28">
        <v>7.9</v>
      </c>
      <c r="X41" s="28">
        <v>6.8</v>
      </c>
      <c r="Y41" s="28">
        <v>4.2</v>
      </c>
      <c r="Z41" s="28">
        <v>4.8</v>
      </c>
      <c r="AA41" s="28">
        <v>4.3</v>
      </c>
      <c r="AB41" s="28">
        <v>3.8</v>
      </c>
      <c r="AC41" s="28">
        <v>4.9000000000000004</v>
      </c>
      <c r="AD41" s="28">
        <v>4.9000000000000004</v>
      </c>
      <c r="AE41" s="28">
        <v>4.3</v>
      </c>
      <c r="AF41" s="28">
        <v>4.2</v>
      </c>
    </row>
    <row r="42" spans="1:32" ht="12">
      <c r="A42" s="17" t="s">
        <v>9</v>
      </c>
      <c r="B42" s="27"/>
      <c r="C42" s="28">
        <v>9.4</v>
      </c>
      <c r="D42" s="28">
        <v>12.5</v>
      </c>
      <c r="E42" s="28">
        <v>18.899999999999999</v>
      </c>
      <c r="F42" s="28">
        <v>26.5</v>
      </c>
      <c r="G42" s="28">
        <v>16.100000000000001</v>
      </c>
      <c r="H42" s="28">
        <v>13.1</v>
      </c>
      <c r="I42" s="28">
        <v>9.8000000000000007</v>
      </c>
      <c r="J42" s="28">
        <v>7.8</v>
      </c>
      <c r="K42" s="28">
        <v>5</v>
      </c>
      <c r="L42" s="28">
        <v>5.7</v>
      </c>
      <c r="M42" s="28">
        <v>5.0999999999999996</v>
      </c>
      <c r="N42" s="28">
        <v>8.6</v>
      </c>
      <c r="O42" s="28">
        <v>9.1999999999999993</v>
      </c>
      <c r="P42" s="28">
        <v>11.9</v>
      </c>
      <c r="Q42" s="28">
        <v>10.7</v>
      </c>
      <c r="R42" s="28">
        <v>8.4</v>
      </c>
      <c r="S42" s="28">
        <v>8.1</v>
      </c>
      <c r="T42" s="28">
        <v>6.4</v>
      </c>
      <c r="U42" s="28">
        <v>-0.9</v>
      </c>
      <c r="V42" s="28">
        <v>6.3</v>
      </c>
      <c r="W42" s="28">
        <v>5.7</v>
      </c>
      <c r="X42" s="28">
        <v>8.8000000000000007</v>
      </c>
      <c r="Y42" s="28">
        <v>6.1</v>
      </c>
      <c r="Z42" s="28">
        <v>2.4</v>
      </c>
      <c r="AA42" s="28">
        <v>3.9</v>
      </c>
      <c r="AB42" s="28">
        <v>5.3</v>
      </c>
      <c r="AC42" s="28">
        <v>11.8</v>
      </c>
      <c r="AD42" s="28">
        <v>9</v>
      </c>
      <c r="AE42" s="28">
        <v>4.2</v>
      </c>
      <c r="AF42" s="28">
        <v>2.9</v>
      </c>
    </row>
    <row r="43" spans="1:32" ht="12">
      <c r="A43" s="18" t="s">
        <v>10</v>
      </c>
      <c r="B43" s="29"/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0">
        <v>74.900000000000006</v>
      </c>
      <c r="P43" s="30">
        <v>38.299999999999997</v>
      </c>
      <c r="Q43" s="30">
        <v>31.6</v>
      </c>
      <c r="R43" s="30">
        <v>14.8</v>
      </c>
      <c r="S43" s="30">
        <v>13.8</v>
      </c>
      <c r="T43" s="30">
        <v>5.6</v>
      </c>
      <c r="U43" s="30">
        <v>10.6</v>
      </c>
      <c r="V43" s="30">
        <v>9</v>
      </c>
      <c r="W43" s="30">
        <v>12</v>
      </c>
      <c r="X43" s="30">
        <v>8.8000000000000007</v>
      </c>
      <c r="Y43" s="30">
        <v>3.9</v>
      </c>
      <c r="Z43" s="30">
        <v>3.9</v>
      </c>
      <c r="AA43" s="30">
        <v>5.3</v>
      </c>
      <c r="AB43" s="30">
        <v>6.9</v>
      </c>
      <c r="AC43" s="30">
        <v>-2.1</v>
      </c>
      <c r="AD43" s="30">
        <v>11.5</v>
      </c>
      <c r="AE43" s="30">
        <v>13.9</v>
      </c>
      <c r="AF43" s="30">
        <v>8.4</v>
      </c>
    </row>
    <row r="44" spans="1:32">
      <c r="A44" s="7" t="s">
        <v>11</v>
      </c>
      <c r="B44" s="31"/>
      <c r="C44" s="31" t="s">
        <v>16</v>
      </c>
      <c r="D44" s="31" t="s">
        <v>16</v>
      </c>
      <c r="E44" s="31" t="s">
        <v>16</v>
      </c>
      <c r="F44" s="31" t="s">
        <v>16</v>
      </c>
      <c r="G44" s="31" t="s">
        <v>16</v>
      </c>
      <c r="H44" s="31" t="s">
        <v>16</v>
      </c>
      <c r="I44" s="31" t="s">
        <v>16</v>
      </c>
      <c r="J44" s="31" t="s">
        <v>16</v>
      </c>
      <c r="K44" s="31" t="s">
        <v>16</v>
      </c>
      <c r="L44" s="31" t="s">
        <v>16</v>
      </c>
      <c r="M44" s="31" t="s">
        <v>16</v>
      </c>
      <c r="N44" s="31" t="s">
        <v>16</v>
      </c>
      <c r="O44" s="31" t="s">
        <v>16</v>
      </c>
      <c r="P44" s="31" t="s">
        <v>16</v>
      </c>
      <c r="Q44" s="31" t="s">
        <v>16</v>
      </c>
      <c r="R44" s="31" t="s">
        <v>16</v>
      </c>
      <c r="S44" s="31" t="s">
        <v>16</v>
      </c>
      <c r="T44" s="31" t="s">
        <v>16</v>
      </c>
      <c r="U44" s="31" t="s">
        <v>16</v>
      </c>
      <c r="V44" s="31" t="s">
        <v>16</v>
      </c>
      <c r="W44" s="31" t="s">
        <v>16</v>
      </c>
      <c r="X44" s="31" t="s">
        <v>16</v>
      </c>
      <c r="Y44" s="31" t="s">
        <v>16</v>
      </c>
      <c r="Z44" s="31" t="s">
        <v>16</v>
      </c>
      <c r="AA44" s="31" t="s">
        <v>16</v>
      </c>
      <c r="AB44" s="31" t="s">
        <v>16</v>
      </c>
      <c r="AC44" s="31" t="s">
        <v>16</v>
      </c>
      <c r="AD44" s="31" t="s">
        <v>16</v>
      </c>
      <c r="AE44" s="31" t="s">
        <v>16</v>
      </c>
      <c r="AF44" s="31" t="s">
        <v>16</v>
      </c>
    </row>
    <row r="45" spans="1:32">
      <c r="A45" s="10" t="s">
        <v>2</v>
      </c>
      <c r="B45" s="26"/>
      <c r="C45" s="26">
        <v>0</v>
      </c>
      <c r="D45" s="26">
        <v>1.4E-2</v>
      </c>
      <c r="E45" s="26">
        <v>-7.0000000000000001E-3</v>
      </c>
      <c r="F45" s="26">
        <v>-4.0000000000000001E-3</v>
      </c>
      <c r="G45" s="26">
        <v>-4.0000000000000001E-3</v>
      </c>
      <c r="H45" s="26">
        <v>5.0000000000000001E-3</v>
      </c>
      <c r="I45" s="26">
        <v>1.2999999999999999E-2</v>
      </c>
      <c r="J45" s="26">
        <v>1.6E-2</v>
      </c>
      <c r="K45" s="26">
        <v>1.7000000000000001E-2</v>
      </c>
      <c r="L45" s="26">
        <v>8.0000000000000002E-3</v>
      </c>
      <c r="M45" s="26">
        <v>1.4999999999999999E-2</v>
      </c>
      <c r="N45" s="26">
        <v>1.2E-2</v>
      </c>
      <c r="O45" s="26">
        <v>2.3E-2</v>
      </c>
      <c r="P45" s="26">
        <v>0</v>
      </c>
      <c r="Q45" s="26">
        <v>2E-3</v>
      </c>
      <c r="R45" s="26">
        <v>-8.9999999999999993E-3</v>
      </c>
      <c r="S45" s="26">
        <v>-6.0000000000000001E-3</v>
      </c>
      <c r="T45" s="26">
        <v>5.0000000000000001E-3</v>
      </c>
      <c r="U45" s="26">
        <v>3.0000000000000001E-3</v>
      </c>
      <c r="V45" s="26">
        <v>2E-3</v>
      </c>
      <c r="W45" s="26">
        <v>-8.0000000000000002E-3</v>
      </c>
      <c r="X45" s="26">
        <v>-3.1E-2</v>
      </c>
      <c r="Y45" s="26">
        <v>-2.1000000000000001E-2</v>
      </c>
      <c r="Z45" s="26">
        <v>-4.0000000000000001E-3</v>
      </c>
      <c r="AA45" s="26">
        <v>1.4999999999999999E-2</v>
      </c>
      <c r="AB45" s="26">
        <v>-2E-3</v>
      </c>
      <c r="AC45" s="26">
        <v>2.8000000000000001E-2</v>
      </c>
      <c r="AD45" s="26">
        <v>1.7999999999999999E-2</v>
      </c>
      <c r="AE45" s="26">
        <v>4.0000000000000001E-3</v>
      </c>
      <c r="AF45" s="26">
        <v>2E-3</v>
      </c>
    </row>
    <row r="46" spans="1:32" ht="12.5" customHeight="1">
      <c r="A46" s="12" t="s">
        <v>3</v>
      </c>
      <c r="B46" s="27"/>
      <c r="C46" s="28">
        <v>4.0999999999999996</v>
      </c>
      <c r="D46" s="28">
        <v>2</v>
      </c>
      <c r="E46" s="28">
        <v>0</v>
      </c>
      <c r="F46" s="28">
        <v>0.3</v>
      </c>
      <c r="G46" s="28">
        <v>-2.6</v>
      </c>
      <c r="H46" s="28">
        <v>1.1000000000000001</v>
      </c>
      <c r="I46" s="28">
        <v>1.7</v>
      </c>
      <c r="J46" s="28">
        <v>2.7</v>
      </c>
      <c r="K46" s="28">
        <v>1.5</v>
      </c>
      <c r="L46" s="28">
        <v>1.6</v>
      </c>
      <c r="M46" s="28">
        <v>2.2999999999999998</v>
      </c>
      <c r="N46" s="28">
        <v>3.6</v>
      </c>
      <c r="O46" s="28">
        <v>2.1</v>
      </c>
      <c r="P46" s="28">
        <v>-1</v>
      </c>
      <c r="Q46" s="28">
        <v>-0.1</v>
      </c>
      <c r="R46" s="28">
        <v>-1.3</v>
      </c>
      <c r="S46" s="28">
        <v>0.1</v>
      </c>
      <c r="T46" s="28">
        <v>0.2</v>
      </c>
      <c r="U46" s="28">
        <v>0.3</v>
      </c>
      <c r="V46" s="28">
        <v>0.3</v>
      </c>
      <c r="W46" s="28">
        <v>-1.1000000000000001</v>
      </c>
      <c r="X46" s="28">
        <v>-3.7</v>
      </c>
      <c r="Y46" s="28">
        <v>-2</v>
      </c>
      <c r="Z46" s="28">
        <v>0</v>
      </c>
      <c r="AA46" s="28">
        <v>1.3</v>
      </c>
      <c r="AB46" s="28">
        <v>-0.2</v>
      </c>
      <c r="AC46" s="28">
        <v>0.3</v>
      </c>
      <c r="AD46" s="28">
        <v>1.4</v>
      </c>
      <c r="AE46" s="28">
        <v>0.5</v>
      </c>
      <c r="AF46" s="28">
        <v>1.4</v>
      </c>
    </row>
    <row r="47" spans="1:32" ht="12">
      <c r="A47" s="17" t="s">
        <v>4</v>
      </c>
      <c r="B47" s="27"/>
      <c r="C47" s="28">
        <v>0</v>
      </c>
      <c r="D47" s="28">
        <v>0.2</v>
      </c>
      <c r="E47" s="28">
        <v>-1.2</v>
      </c>
      <c r="F47" s="28">
        <v>0.3</v>
      </c>
      <c r="G47" s="28">
        <v>1.9</v>
      </c>
      <c r="H47" s="28">
        <v>-1.3</v>
      </c>
      <c r="I47" s="28">
        <v>0.8</v>
      </c>
      <c r="J47" s="28">
        <v>-6</v>
      </c>
      <c r="K47" s="28">
        <v>-1.7</v>
      </c>
      <c r="L47" s="28">
        <v>-5.8</v>
      </c>
      <c r="M47" s="28">
        <v>-6.3</v>
      </c>
      <c r="N47" s="28">
        <v>-4.9000000000000004</v>
      </c>
      <c r="O47" s="28">
        <v>-0.4</v>
      </c>
      <c r="P47" s="28">
        <v>10.1</v>
      </c>
      <c r="Q47" s="28">
        <v>2.9</v>
      </c>
      <c r="R47" s="28">
        <v>2.2999999999999998</v>
      </c>
      <c r="S47" s="28">
        <v>-7.8</v>
      </c>
      <c r="T47" s="28">
        <v>4.4000000000000004</v>
      </c>
      <c r="U47" s="28">
        <v>-0.9</v>
      </c>
      <c r="V47" s="28">
        <v>-2.9</v>
      </c>
      <c r="W47" s="28">
        <v>2.2999999999999998</v>
      </c>
      <c r="X47" s="28">
        <v>3.1</v>
      </c>
      <c r="Y47" s="28">
        <v>-2.6</v>
      </c>
      <c r="Z47" s="28">
        <v>-3.4</v>
      </c>
      <c r="AA47" s="28">
        <v>2.7</v>
      </c>
      <c r="AB47" s="28">
        <v>0.4</v>
      </c>
      <c r="AC47" s="28">
        <v>23.1</v>
      </c>
      <c r="AD47" s="28">
        <v>4.3</v>
      </c>
      <c r="AE47" s="28">
        <v>-0.4</v>
      </c>
      <c r="AF47" s="28">
        <v>-8.4</v>
      </c>
    </row>
    <row r="48" spans="1:32" ht="12">
      <c r="A48" s="12" t="s">
        <v>5</v>
      </c>
      <c r="B48" s="27"/>
      <c r="C48" s="37">
        <v>0</v>
      </c>
      <c r="D48" s="37">
        <v>0</v>
      </c>
      <c r="E48" s="37">
        <v>0</v>
      </c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>
        <v>0</v>
      </c>
      <c r="X48" s="37">
        <v>0</v>
      </c>
      <c r="Y48" s="37">
        <v>0</v>
      </c>
      <c r="Z48" s="37">
        <v>0</v>
      </c>
      <c r="AA48" s="37">
        <v>0</v>
      </c>
      <c r="AB48" s="37">
        <v>0</v>
      </c>
      <c r="AC48" s="37">
        <v>0</v>
      </c>
      <c r="AD48" s="28">
        <v>65.099999999999994</v>
      </c>
      <c r="AE48" s="28">
        <v>11.4</v>
      </c>
      <c r="AF48" s="28">
        <v>-2.7</v>
      </c>
    </row>
    <row r="49" spans="1:32" ht="12">
      <c r="A49" s="15" t="s">
        <v>6</v>
      </c>
      <c r="B49" s="27"/>
      <c r="C49" s="37">
        <v>0</v>
      </c>
      <c r="D49" s="37">
        <v>0</v>
      </c>
      <c r="E49" s="37">
        <v>0</v>
      </c>
      <c r="F49" s="37"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28">
        <v>2.9</v>
      </c>
      <c r="R49" s="28">
        <v>1.9</v>
      </c>
      <c r="S49" s="28">
        <v>-3.9</v>
      </c>
      <c r="T49" s="28">
        <v>3</v>
      </c>
      <c r="U49" s="28">
        <v>-5.2</v>
      </c>
      <c r="V49" s="28">
        <v>-3.6</v>
      </c>
      <c r="W49" s="28">
        <v>-1.3</v>
      </c>
      <c r="X49" s="28">
        <v>-7.7</v>
      </c>
      <c r="Y49" s="28">
        <v>-3.4</v>
      </c>
      <c r="Z49" s="28">
        <v>-1.3</v>
      </c>
      <c r="AA49" s="28">
        <v>-1.3</v>
      </c>
      <c r="AB49" s="28">
        <v>-0.4</v>
      </c>
      <c r="AC49" s="28">
        <v>0.7</v>
      </c>
      <c r="AD49" s="28">
        <v>0.5</v>
      </c>
      <c r="AE49" s="28">
        <v>8.6999999999999993</v>
      </c>
      <c r="AF49" s="28">
        <v>0</v>
      </c>
    </row>
    <row r="50" spans="1:32" ht="12">
      <c r="A50" s="16" t="s">
        <v>7</v>
      </c>
      <c r="B50" s="27"/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28">
        <v>2.9</v>
      </c>
      <c r="R50" s="28">
        <v>2.6</v>
      </c>
      <c r="S50" s="28">
        <v>-10.8</v>
      </c>
      <c r="T50" s="28">
        <v>5.6</v>
      </c>
      <c r="U50" s="28">
        <v>2.5</v>
      </c>
      <c r="V50" s="28">
        <v>-2.2999999999999998</v>
      </c>
      <c r="W50" s="28">
        <v>5</v>
      </c>
      <c r="X50" s="28">
        <v>10.5</v>
      </c>
      <c r="Y50" s="28">
        <v>-2.2000000000000002</v>
      </c>
      <c r="Z50" s="28">
        <v>-4.5999999999999996</v>
      </c>
      <c r="AA50" s="28">
        <v>5</v>
      </c>
      <c r="AB50" s="28">
        <v>0.9</v>
      </c>
      <c r="AC50" s="28">
        <v>-7.2</v>
      </c>
      <c r="AD50" s="28">
        <v>-21.4</v>
      </c>
      <c r="AE50" s="28">
        <v>-18.7</v>
      </c>
      <c r="AF50" s="28">
        <v>-24.6</v>
      </c>
    </row>
    <row r="51" spans="1:32" ht="12">
      <c r="A51" s="17" t="s">
        <v>8</v>
      </c>
      <c r="B51" s="27"/>
      <c r="C51" s="28">
        <v>1.8</v>
      </c>
      <c r="D51" s="28">
        <v>1.8</v>
      </c>
      <c r="E51" s="28">
        <v>1.9</v>
      </c>
      <c r="F51" s="28">
        <v>2</v>
      </c>
      <c r="G51" s="28">
        <v>2</v>
      </c>
      <c r="H51" s="28">
        <v>2</v>
      </c>
      <c r="I51" s="28">
        <v>1.7</v>
      </c>
      <c r="J51" s="28">
        <v>1.6</v>
      </c>
      <c r="K51" s="28">
        <v>1.4</v>
      </c>
      <c r="L51" s="28">
        <v>1</v>
      </c>
      <c r="M51" s="28">
        <v>1</v>
      </c>
      <c r="N51" s="28">
        <v>0.8</v>
      </c>
      <c r="O51" s="28">
        <v>1.2</v>
      </c>
      <c r="P51" s="28">
        <v>1</v>
      </c>
      <c r="Q51" s="28">
        <v>1.1000000000000001</v>
      </c>
      <c r="R51" s="28">
        <v>1.5</v>
      </c>
      <c r="S51" s="28">
        <v>1.6</v>
      </c>
      <c r="T51" s="28">
        <v>1.8</v>
      </c>
      <c r="U51" s="28">
        <v>2</v>
      </c>
      <c r="V51" s="28">
        <v>2.1</v>
      </c>
      <c r="W51" s="28">
        <v>2.6</v>
      </c>
      <c r="X51" s="28">
        <v>2.4</v>
      </c>
      <c r="Y51" s="28">
        <v>2.5</v>
      </c>
      <c r="Z51" s="28">
        <v>2.5</v>
      </c>
      <c r="AA51" s="28">
        <v>4.0999999999999996</v>
      </c>
      <c r="AB51" s="28">
        <v>3.2</v>
      </c>
      <c r="AC51" s="28">
        <v>3.1</v>
      </c>
      <c r="AD51" s="28">
        <v>2.7</v>
      </c>
      <c r="AE51" s="28">
        <v>2.7</v>
      </c>
      <c r="AF51" s="28">
        <v>2.5</v>
      </c>
    </row>
    <row r="52" spans="1:32" ht="12">
      <c r="A52" s="17" t="s">
        <v>9</v>
      </c>
      <c r="B52" s="27"/>
      <c r="C52" s="28">
        <v>0</v>
      </c>
      <c r="D52" s="28">
        <v>4</v>
      </c>
      <c r="E52" s="28">
        <v>9.8000000000000007</v>
      </c>
      <c r="F52" s="28">
        <v>13.8</v>
      </c>
      <c r="G52" s="28">
        <v>9.6999999999999993</v>
      </c>
      <c r="H52" s="28">
        <v>7.2</v>
      </c>
      <c r="I52" s="28">
        <v>3.7</v>
      </c>
      <c r="J52" s="28">
        <v>2.1</v>
      </c>
      <c r="K52" s="28">
        <v>-0.5</v>
      </c>
      <c r="L52" s="28">
        <v>-1</v>
      </c>
      <c r="M52" s="28">
        <v>-1.4</v>
      </c>
      <c r="N52" s="28">
        <v>2.4</v>
      </c>
      <c r="O52" s="28">
        <v>6.2</v>
      </c>
      <c r="P52" s="28">
        <v>7.7</v>
      </c>
      <c r="Q52" s="28">
        <v>9.8000000000000007</v>
      </c>
      <c r="R52" s="28">
        <v>6.4</v>
      </c>
      <c r="S52" s="28">
        <v>3.7</v>
      </c>
      <c r="T52" s="28">
        <v>2.9</v>
      </c>
      <c r="U52" s="28">
        <v>-0.6</v>
      </c>
      <c r="V52" s="28">
        <v>0.1</v>
      </c>
      <c r="W52" s="28">
        <v>3.6</v>
      </c>
      <c r="X52" s="28">
        <v>7.5</v>
      </c>
      <c r="Y52" s="28">
        <v>6.3</v>
      </c>
      <c r="Z52" s="28">
        <v>3.7</v>
      </c>
      <c r="AA52" s="28">
        <v>3.9</v>
      </c>
      <c r="AB52" s="28">
        <v>1.3</v>
      </c>
      <c r="AC52" s="28">
        <v>11.9</v>
      </c>
      <c r="AD52" s="28">
        <v>4.9000000000000004</v>
      </c>
      <c r="AE52" s="28">
        <v>3</v>
      </c>
      <c r="AF52" s="28">
        <v>2</v>
      </c>
    </row>
    <row r="53" spans="1:32" ht="12">
      <c r="A53" s="18" t="s">
        <v>10</v>
      </c>
      <c r="B53" s="29"/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0">
        <v>35.5</v>
      </c>
      <c r="P53" s="30">
        <v>39.700000000000003</v>
      </c>
      <c r="Q53" s="30">
        <v>21.1</v>
      </c>
      <c r="R53" s="30">
        <v>8.6999999999999993</v>
      </c>
      <c r="S53" s="30">
        <v>3</v>
      </c>
      <c r="T53" s="30">
        <v>1.6</v>
      </c>
      <c r="U53" s="30">
        <v>4</v>
      </c>
      <c r="V53" s="30">
        <v>6.7</v>
      </c>
      <c r="W53" s="30">
        <v>3.6</v>
      </c>
      <c r="X53" s="30">
        <v>5.5</v>
      </c>
      <c r="Y53" s="30">
        <v>2.2999999999999998</v>
      </c>
      <c r="Z53" s="30">
        <v>3.2</v>
      </c>
      <c r="AA53" s="30">
        <v>2.7</v>
      </c>
      <c r="AB53" s="30">
        <v>3.5</v>
      </c>
      <c r="AC53" s="30">
        <v>-1.3</v>
      </c>
      <c r="AD53" s="30">
        <v>1.7</v>
      </c>
      <c r="AE53" s="30">
        <v>7.9</v>
      </c>
      <c r="AF53" s="30">
        <v>4.5999999999999996</v>
      </c>
    </row>
    <row r="54" spans="1:32">
      <c r="A54" s="20" t="s">
        <v>20</v>
      </c>
      <c r="B54" s="21"/>
      <c r="C54" s="21" t="s">
        <v>16</v>
      </c>
      <c r="D54" s="21" t="s">
        <v>16</v>
      </c>
      <c r="E54" s="21" t="s">
        <v>16</v>
      </c>
      <c r="F54" s="21" t="s">
        <v>16</v>
      </c>
      <c r="G54" s="21" t="s">
        <v>16</v>
      </c>
      <c r="H54" s="21" t="s">
        <v>16</v>
      </c>
      <c r="I54" s="21" t="s">
        <v>16</v>
      </c>
      <c r="J54" s="21" t="s">
        <v>16</v>
      </c>
      <c r="K54" s="21" t="s">
        <v>16</v>
      </c>
      <c r="L54" s="21" t="s">
        <v>16</v>
      </c>
      <c r="M54" s="21" t="s">
        <v>16</v>
      </c>
      <c r="N54" s="21" t="s">
        <v>16</v>
      </c>
      <c r="O54" s="21" t="s">
        <v>16</v>
      </c>
      <c r="P54" s="21" t="s">
        <v>16</v>
      </c>
      <c r="Q54" s="21" t="s">
        <v>16</v>
      </c>
      <c r="R54" s="21" t="s">
        <v>16</v>
      </c>
      <c r="S54" s="21" t="s">
        <v>16</v>
      </c>
      <c r="T54" s="21" t="s">
        <v>16</v>
      </c>
      <c r="U54" s="21" t="s">
        <v>16</v>
      </c>
      <c r="V54" s="21" t="s">
        <v>16</v>
      </c>
      <c r="W54" s="21" t="s">
        <v>16</v>
      </c>
      <c r="X54" s="21" t="s">
        <v>16</v>
      </c>
      <c r="Y54" s="21" t="s">
        <v>16</v>
      </c>
      <c r="Z54" s="21" t="s">
        <v>16</v>
      </c>
      <c r="AA54" s="21" t="s">
        <v>16</v>
      </c>
      <c r="AB54" s="21" t="s">
        <v>16</v>
      </c>
      <c r="AC54" s="21" t="s">
        <v>16</v>
      </c>
      <c r="AD54" s="21" t="s">
        <v>16</v>
      </c>
      <c r="AE54" s="21" t="s">
        <v>16</v>
      </c>
      <c r="AF54" s="21" t="s">
        <v>16</v>
      </c>
    </row>
    <row r="55" spans="1:32">
      <c r="A55" s="21" t="s">
        <v>2</v>
      </c>
      <c r="B55" s="26"/>
      <c r="C55" s="26">
        <v>0.17899999999999999</v>
      </c>
      <c r="D55" s="26">
        <v>0.14799999999999999</v>
      </c>
      <c r="E55" s="26">
        <v>0.15</v>
      </c>
      <c r="F55" s="26">
        <v>9.5000000000000001E-2</v>
      </c>
      <c r="G55" s="26">
        <v>8.2000000000000003E-2</v>
      </c>
      <c r="H55" s="26">
        <v>7.0000000000000007E-2</v>
      </c>
      <c r="I55" s="26">
        <v>3.1E-2</v>
      </c>
      <c r="J55" s="26">
        <v>3.9E-2</v>
      </c>
      <c r="K55" s="26">
        <v>3.7999999999999999E-2</v>
      </c>
      <c r="L55" s="26">
        <v>3.7999999999999999E-2</v>
      </c>
      <c r="M55" s="26">
        <v>5.5E-2</v>
      </c>
      <c r="N55" s="26">
        <v>7.1999999999999995E-2</v>
      </c>
      <c r="O55" s="26">
        <v>7.3999999999999996E-2</v>
      </c>
      <c r="P55" s="26">
        <v>9.6000000000000002E-2</v>
      </c>
      <c r="Q55" s="26">
        <v>0.11600000000000001</v>
      </c>
      <c r="R55" s="26">
        <v>0.106</v>
      </c>
      <c r="S55" s="26">
        <v>7.6999999999999999E-2</v>
      </c>
      <c r="T55" s="26">
        <v>0.06</v>
      </c>
      <c r="U55" s="26">
        <v>4.8000000000000001E-2</v>
      </c>
      <c r="V55" s="26">
        <v>5.0999999999999997E-2</v>
      </c>
      <c r="W55" s="26">
        <v>4.2999999999999997E-2</v>
      </c>
      <c r="X55" s="26">
        <v>7.0999999999999994E-2</v>
      </c>
      <c r="Y55" s="26">
        <v>0.06</v>
      </c>
      <c r="Z55" s="26">
        <v>4.3999999999999997E-2</v>
      </c>
      <c r="AA55" s="26">
        <v>1.9E-2</v>
      </c>
      <c r="AB55" s="26">
        <v>0.02</v>
      </c>
      <c r="AC55" s="26">
        <v>2.8000000000000001E-2</v>
      </c>
      <c r="AD55" s="26">
        <v>0.05</v>
      </c>
      <c r="AE55" s="26">
        <v>5.8000000000000003E-2</v>
      </c>
      <c r="AF55" s="26">
        <v>0.04</v>
      </c>
    </row>
    <row r="56" spans="1:32" ht="11.5" customHeight="1">
      <c r="A56" s="12" t="s">
        <v>3</v>
      </c>
      <c r="B56" s="27"/>
      <c r="C56" s="28">
        <v>14.5</v>
      </c>
      <c r="D56" s="28">
        <v>15.7</v>
      </c>
      <c r="E56" s="28">
        <v>14.9</v>
      </c>
      <c r="F56" s="28">
        <v>8.8000000000000007</v>
      </c>
      <c r="G56" s="28">
        <v>10.6</v>
      </c>
      <c r="H56" s="28">
        <v>5.8</v>
      </c>
      <c r="I56" s="28">
        <v>2.8</v>
      </c>
      <c r="J56" s="28">
        <v>4.0999999999999996</v>
      </c>
      <c r="K56" s="28">
        <v>5.3</v>
      </c>
      <c r="L56" s="28">
        <v>3.4</v>
      </c>
      <c r="M56" s="28">
        <v>4.5999999999999996</v>
      </c>
      <c r="N56" s="28">
        <v>4.7</v>
      </c>
      <c r="O56" s="28">
        <v>7.9</v>
      </c>
      <c r="P56" s="28">
        <v>10.9</v>
      </c>
      <c r="Q56" s="28">
        <v>11.5</v>
      </c>
      <c r="R56" s="28">
        <v>10.8</v>
      </c>
      <c r="S56" s="28">
        <v>7.1</v>
      </c>
      <c r="T56" s="28">
        <v>6.9</v>
      </c>
      <c r="U56" s="28">
        <v>5.3</v>
      </c>
      <c r="V56" s="28">
        <v>5.8</v>
      </c>
      <c r="W56" s="28">
        <v>5</v>
      </c>
      <c r="X56" s="28">
        <v>7.3</v>
      </c>
      <c r="Y56" s="28">
        <v>5.6</v>
      </c>
      <c r="Z56" s="28">
        <v>4</v>
      </c>
      <c r="AA56" s="28">
        <v>2</v>
      </c>
      <c r="AB56" s="28">
        <v>1.9</v>
      </c>
      <c r="AC56" s="28">
        <v>3.1</v>
      </c>
      <c r="AD56" s="28">
        <v>4.2</v>
      </c>
      <c r="AE56" s="28">
        <v>5.3</v>
      </c>
      <c r="AF56" s="28">
        <v>2.6</v>
      </c>
    </row>
    <row r="57" spans="1:32" ht="12">
      <c r="A57" s="17" t="s">
        <v>4</v>
      </c>
      <c r="B57" s="27"/>
      <c r="C57" s="28">
        <v>13.9</v>
      </c>
      <c r="D57" s="28">
        <v>6.6</v>
      </c>
      <c r="E57" s="28">
        <v>13.1</v>
      </c>
      <c r="F57" s="28">
        <v>8.4</v>
      </c>
      <c r="G57" s="28">
        <v>5.6</v>
      </c>
      <c r="H57" s="28">
        <v>11.3</v>
      </c>
      <c r="I57" s="28">
        <v>2</v>
      </c>
      <c r="J57" s="28">
        <v>6.8</v>
      </c>
      <c r="K57" s="28">
        <v>1.4</v>
      </c>
      <c r="L57" s="28">
        <v>11.1</v>
      </c>
      <c r="M57" s="28">
        <v>10.3</v>
      </c>
      <c r="N57" s="28">
        <v>13.3</v>
      </c>
      <c r="O57" s="28">
        <v>7.2</v>
      </c>
      <c r="P57" s="28">
        <v>-3.8</v>
      </c>
      <c r="Q57" s="28">
        <v>8.6</v>
      </c>
      <c r="R57" s="28">
        <v>7.1</v>
      </c>
      <c r="S57" s="28">
        <v>15</v>
      </c>
      <c r="T57" s="28">
        <v>-3.2</v>
      </c>
      <c r="U57" s="28">
        <v>-1.2</v>
      </c>
      <c r="V57" s="28">
        <v>0.7</v>
      </c>
      <c r="W57" s="28">
        <v>0.5</v>
      </c>
      <c r="X57" s="28">
        <v>6.7</v>
      </c>
      <c r="Y57" s="28">
        <v>13.1</v>
      </c>
      <c r="Z57" s="28">
        <v>11</v>
      </c>
      <c r="AA57" s="28">
        <v>2.9</v>
      </c>
      <c r="AB57" s="28">
        <v>3.2</v>
      </c>
      <c r="AC57" s="28">
        <v>16.2</v>
      </c>
      <c r="AD57" s="28">
        <v>18.5</v>
      </c>
      <c r="AE57" s="28">
        <v>8.8000000000000007</v>
      </c>
      <c r="AF57" s="28">
        <v>14.6</v>
      </c>
    </row>
    <row r="58" spans="1:32" ht="12">
      <c r="A58" s="12" t="s">
        <v>5</v>
      </c>
      <c r="B58" s="27"/>
      <c r="C58" s="37">
        <v>0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0</v>
      </c>
      <c r="U58" s="37">
        <v>0</v>
      </c>
      <c r="V58" s="37">
        <v>0</v>
      </c>
      <c r="W58" s="37">
        <v>0</v>
      </c>
      <c r="X58" s="37">
        <v>0</v>
      </c>
      <c r="Y58" s="37">
        <v>0</v>
      </c>
      <c r="Z58" s="37">
        <v>0</v>
      </c>
      <c r="AA58" s="37">
        <v>0</v>
      </c>
      <c r="AB58" s="37">
        <v>0</v>
      </c>
      <c r="AC58" s="37">
        <v>0</v>
      </c>
      <c r="AD58" s="28">
        <v>1.1000000000000001</v>
      </c>
      <c r="AE58" s="28">
        <v>5.7</v>
      </c>
      <c r="AF58" s="28">
        <v>20</v>
      </c>
    </row>
    <row r="59" spans="1:32" ht="12">
      <c r="A59" s="15" t="s">
        <v>6</v>
      </c>
      <c r="B59" s="27"/>
      <c r="C59" s="37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28">
        <v>2</v>
      </c>
      <c r="R59" s="28">
        <v>2</v>
      </c>
      <c r="S59" s="28">
        <v>11.5</v>
      </c>
      <c r="T59" s="28">
        <v>3.6</v>
      </c>
      <c r="U59" s="28">
        <v>4.5999999999999996</v>
      </c>
      <c r="V59" s="28">
        <v>1</v>
      </c>
      <c r="W59" s="28">
        <v>3.3</v>
      </c>
      <c r="X59" s="28">
        <v>12.6</v>
      </c>
      <c r="Y59" s="28">
        <v>5.9</v>
      </c>
      <c r="Z59" s="28">
        <v>2.1</v>
      </c>
      <c r="AA59" s="28">
        <v>4</v>
      </c>
      <c r="AB59" s="28">
        <v>5.8</v>
      </c>
      <c r="AC59" s="28">
        <v>5.2</v>
      </c>
      <c r="AD59" s="28">
        <v>3.8</v>
      </c>
      <c r="AE59" s="28">
        <v>-1.7</v>
      </c>
      <c r="AF59" s="28">
        <v>6.5</v>
      </c>
    </row>
    <row r="60" spans="1:32" ht="12">
      <c r="A60" s="16" t="s">
        <v>7</v>
      </c>
      <c r="B60" s="27"/>
      <c r="C60" s="37">
        <v>0</v>
      </c>
      <c r="D60" s="37">
        <v>0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28">
        <v>13.2</v>
      </c>
      <c r="R60" s="28">
        <v>10.3</v>
      </c>
      <c r="S60" s="28">
        <v>18.2</v>
      </c>
      <c r="T60" s="28">
        <v>-7.5</v>
      </c>
      <c r="U60" s="28">
        <v>-5.3</v>
      </c>
      <c r="V60" s="28">
        <v>0.5</v>
      </c>
      <c r="W60" s="28">
        <v>-1.4</v>
      </c>
      <c r="X60" s="28">
        <v>3</v>
      </c>
      <c r="Y60" s="28">
        <v>17.2</v>
      </c>
      <c r="Z60" s="28">
        <v>16</v>
      </c>
      <c r="AA60" s="28">
        <v>1.9</v>
      </c>
      <c r="AB60" s="28">
        <v>1.9</v>
      </c>
      <c r="AC60" s="28">
        <v>-3</v>
      </c>
      <c r="AD60" s="28">
        <v>27.7</v>
      </c>
      <c r="AE60" s="28">
        <v>19.399999999999999</v>
      </c>
      <c r="AF60" s="28">
        <v>13.3</v>
      </c>
    </row>
    <row r="61" spans="1:32" ht="12">
      <c r="A61" s="17" t="s">
        <v>8</v>
      </c>
      <c r="B61" s="27"/>
      <c r="C61" s="28">
        <v>5.2</v>
      </c>
      <c r="D61" s="28">
        <v>11.6</v>
      </c>
      <c r="E61" s="28">
        <v>7</v>
      </c>
      <c r="F61" s="28">
        <v>7.4</v>
      </c>
      <c r="G61" s="28">
        <v>10.5</v>
      </c>
      <c r="H61" s="28">
        <v>8.1</v>
      </c>
      <c r="I61" s="28">
        <v>9.9</v>
      </c>
      <c r="J61" s="28">
        <v>8.1999999999999993</v>
      </c>
      <c r="K61" s="28">
        <v>6.3</v>
      </c>
      <c r="L61" s="28">
        <v>4.8</v>
      </c>
      <c r="M61" s="28">
        <v>-1.4</v>
      </c>
      <c r="N61" s="28">
        <v>1</v>
      </c>
      <c r="O61" s="28">
        <v>4.2</v>
      </c>
      <c r="P61" s="28">
        <v>9.1</v>
      </c>
      <c r="Q61" s="28">
        <v>5.9</v>
      </c>
      <c r="R61" s="28">
        <v>5</v>
      </c>
      <c r="S61" s="28">
        <v>8.4</v>
      </c>
      <c r="T61" s="28">
        <v>7.2</v>
      </c>
      <c r="U61" s="28">
        <v>16.5</v>
      </c>
      <c r="V61" s="28">
        <v>5</v>
      </c>
      <c r="W61" s="28">
        <v>5.2</v>
      </c>
      <c r="X61" s="28">
        <v>4.3</v>
      </c>
      <c r="Y61" s="28">
        <v>1.7</v>
      </c>
      <c r="Z61" s="28">
        <v>2.2999999999999998</v>
      </c>
      <c r="AA61" s="28">
        <v>0.3</v>
      </c>
      <c r="AB61" s="28">
        <v>0.5</v>
      </c>
      <c r="AC61" s="28">
        <v>1.7</v>
      </c>
      <c r="AD61" s="28">
        <v>2.1</v>
      </c>
      <c r="AE61" s="28">
        <v>1.6</v>
      </c>
      <c r="AF61" s="28">
        <v>1.7</v>
      </c>
    </row>
    <row r="62" spans="1:32" ht="12">
      <c r="A62" s="17" t="s">
        <v>9</v>
      </c>
      <c r="B62" s="27"/>
      <c r="C62" s="28">
        <v>9.4</v>
      </c>
      <c r="D62" s="28">
        <v>8.1</v>
      </c>
      <c r="E62" s="28">
        <v>8.3000000000000007</v>
      </c>
      <c r="F62" s="28">
        <v>11.2</v>
      </c>
      <c r="G62" s="28">
        <v>5.8</v>
      </c>
      <c r="H62" s="28">
        <v>5.5</v>
      </c>
      <c r="I62" s="28">
        <v>5.9</v>
      </c>
      <c r="J62" s="28">
        <v>5.5</v>
      </c>
      <c r="K62" s="28">
        <v>5.6</v>
      </c>
      <c r="L62" s="28">
        <v>6.8</v>
      </c>
      <c r="M62" s="28">
        <v>6.6</v>
      </c>
      <c r="N62" s="28">
        <v>6</v>
      </c>
      <c r="O62" s="28">
        <v>2.8</v>
      </c>
      <c r="P62" s="28">
        <v>3.9</v>
      </c>
      <c r="Q62" s="28">
        <v>0.8</v>
      </c>
      <c r="R62" s="28">
        <v>1.9</v>
      </c>
      <c r="S62" s="28">
        <v>4.3</v>
      </c>
      <c r="T62" s="28">
        <v>3.4</v>
      </c>
      <c r="U62" s="28">
        <v>-0.3</v>
      </c>
      <c r="V62" s="28">
        <v>6.1</v>
      </c>
      <c r="W62" s="28">
        <v>2</v>
      </c>
      <c r="X62" s="28">
        <v>1.2</v>
      </c>
      <c r="Y62" s="28">
        <v>-0.2</v>
      </c>
      <c r="Z62" s="28">
        <v>-1.2</v>
      </c>
      <c r="AA62" s="28">
        <v>0</v>
      </c>
      <c r="AB62" s="28">
        <v>3.9</v>
      </c>
      <c r="AC62" s="28">
        <v>0</v>
      </c>
      <c r="AD62" s="28">
        <v>4</v>
      </c>
      <c r="AE62" s="28">
        <v>1.2</v>
      </c>
      <c r="AF62" s="28">
        <v>0.9</v>
      </c>
    </row>
    <row r="63" spans="1:32" ht="12">
      <c r="A63" s="18" t="s">
        <v>10</v>
      </c>
      <c r="B63" s="29"/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0">
        <v>29</v>
      </c>
      <c r="P63" s="30">
        <v>-1</v>
      </c>
      <c r="Q63" s="30">
        <v>8.6999999999999993</v>
      </c>
      <c r="R63" s="30">
        <v>5.6</v>
      </c>
      <c r="S63" s="30">
        <v>10.5</v>
      </c>
      <c r="T63" s="30">
        <v>3.9</v>
      </c>
      <c r="U63" s="30">
        <v>6.4</v>
      </c>
      <c r="V63" s="30">
        <v>2.2000000000000002</v>
      </c>
      <c r="W63" s="30">
        <v>8.1</v>
      </c>
      <c r="X63" s="30">
        <v>3.1</v>
      </c>
      <c r="Y63" s="30">
        <v>1.5</v>
      </c>
      <c r="Z63" s="30">
        <v>0.6</v>
      </c>
      <c r="AA63" s="30">
        <v>2.6</v>
      </c>
      <c r="AB63" s="30">
        <v>3.3</v>
      </c>
      <c r="AC63" s="30">
        <v>-0.9</v>
      </c>
      <c r="AD63" s="30">
        <v>9.6999999999999993</v>
      </c>
      <c r="AE63" s="30">
        <v>5.6</v>
      </c>
      <c r="AF63" s="30">
        <v>3.6</v>
      </c>
    </row>
    <row r="64" spans="1:32" s="33" customFormat="1" ht="11" customHeight="1">
      <c r="A64" s="32" t="s">
        <v>17</v>
      </c>
      <c r="AE64" s="33" t="s">
        <v>16</v>
      </c>
    </row>
    <row r="65" spans="1:32" s="33" customFormat="1" ht="14" customHeight="1">
      <c r="A65" s="32" t="s">
        <v>19</v>
      </c>
      <c r="B65" s="32"/>
      <c r="C65" s="32"/>
      <c r="D65" s="32"/>
      <c r="E65" s="32"/>
      <c r="F65" s="32"/>
      <c r="G65" s="32"/>
      <c r="H65" s="32"/>
      <c r="I65" s="32"/>
    </row>
    <row r="66" spans="1:32">
      <c r="A66" s="21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1:32">
      <c r="A67" s="21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1:3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</row>
    <row r="69" spans="1:3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</row>
    <row r="70" spans="1:3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</row>
    <row r="71" spans="1:3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</row>
    <row r="72" spans="1:3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</row>
    <row r="73" spans="1:3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</row>
    <row r="74" spans="1:3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</row>
    <row r="75" spans="1:3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</row>
    <row r="76" spans="1:3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</row>
    <row r="77" spans="1:3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</row>
  </sheetData>
  <printOptions gridLinesSet="0"/>
  <pageMargins left="0.2" right="0" top="0.91" bottom="0.51" header="0.2" footer="0.3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5F34-AB78-544A-93D6-C2037E51F0D0}">
  <dimension ref="A1:AH58"/>
  <sheetViews>
    <sheetView showGridLines="0" tabSelected="1" zoomScale="120" zoomScaleNormal="120" workbookViewId="0">
      <pane xSplit="1" ySplit="1" topLeftCell="O2" activePane="bottomRight" state="frozen"/>
      <selection pane="topRight" activeCell="C1" sqref="C1"/>
      <selection pane="bottomLeft" activeCell="A4" sqref="A4"/>
      <selection pane="bottomRight" activeCell="AH3" sqref="AH3:AH11"/>
    </sheetView>
  </sheetViews>
  <sheetFormatPr baseColWidth="10" defaultColWidth="9" defaultRowHeight="11"/>
  <cols>
    <col min="1" max="1" width="42.83203125" style="41" customWidth="1"/>
    <col min="2" max="2" width="5.5" style="41" customWidth="1"/>
    <col min="3" max="3" width="8" style="41" customWidth="1"/>
    <col min="4" max="4" width="6.33203125" style="41" customWidth="1"/>
    <col min="5" max="5" width="6.1640625" style="41" customWidth="1"/>
    <col min="6" max="16" width="5.5" style="41" customWidth="1"/>
    <col min="17" max="17" width="6" style="41" customWidth="1"/>
    <col min="18" max="20" width="5.5" style="41" customWidth="1"/>
    <col min="21" max="21" width="5.5" style="81" customWidth="1"/>
    <col min="22" max="24" width="5.5" style="41" customWidth="1"/>
    <col min="25" max="25" width="6.6640625" style="81" customWidth="1"/>
    <col min="26" max="27" width="5.5" style="41" customWidth="1"/>
    <col min="28" max="28" width="5.5" style="81" customWidth="1"/>
    <col min="29" max="29" width="6.83203125" style="41" bestFit="1" customWidth="1"/>
    <col min="30" max="30" width="7.33203125" style="41" customWidth="1"/>
    <col min="31" max="31" width="8" style="41" customWidth="1"/>
    <col min="32" max="32" width="6.83203125" style="81" bestFit="1" customWidth="1"/>
    <col min="33" max="33" width="9" style="86"/>
    <col min="34" max="16384" width="9" style="41"/>
  </cols>
  <sheetData>
    <row r="1" spans="1:34" s="43" customFormat="1">
      <c r="A1" s="42" t="s">
        <v>11</v>
      </c>
      <c r="B1" s="42">
        <v>1987</v>
      </c>
      <c r="C1" s="42">
        <v>1988</v>
      </c>
      <c r="D1" s="42">
        <v>1989</v>
      </c>
      <c r="E1" s="42">
        <v>1990</v>
      </c>
      <c r="F1" s="42">
        <v>1991</v>
      </c>
      <c r="G1" s="42">
        <v>1992</v>
      </c>
      <c r="H1" s="42">
        <v>1993</v>
      </c>
      <c r="I1" s="42">
        <v>1994</v>
      </c>
      <c r="J1" s="42">
        <v>1995</v>
      </c>
      <c r="K1" s="42">
        <v>1996</v>
      </c>
      <c r="L1" s="42">
        <v>1997</v>
      </c>
      <c r="M1" s="42">
        <v>1998</v>
      </c>
      <c r="N1" s="42">
        <v>1999</v>
      </c>
      <c r="O1" s="42">
        <v>2000</v>
      </c>
      <c r="P1" s="42">
        <v>2001</v>
      </c>
      <c r="Q1" s="42">
        <v>2002</v>
      </c>
      <c r="R1" s="42">
        <v>2003</v>
      </c>
      <c r="S1" s="42">
        <v>2004</v>
      </c>
      <c r="T1" s="42">
        <v>2005</v>
      </c>
      <c r="U1" s="65">
        <v>2006</v>
      </c>
      <c r="V1" s="42">
        <v>2007</v>
      </c>
      <c r="W1" s="42">
        <v>2008</v>
      </c>
      <c r="X1" s="42">
        <v>2009</v>
      </c>
      <c r="Y1" s="65">
        <v>2010</v>
      </c>
      <c r="Z1" s="42">
        <v>2011</v>
      </c>
      <c r="AA1" s="42">
        <v>2012</v>
      </c>
      <c r="AB1" s="65">
        <v>2013</v>
      </c>
      <c r="AC1" s="42">
        <v>2014</v>
      </c>
      <c r="AD1" s="42">
        <v>2015</v>
      </c>
      <c r="AE1" s="42">
        <v>2016</v>
      </c>
      <c r="AF1" s="65">
        <v>2017</v>
      </c>
      <c r="AG1" s="85"/>
    </row>
    <row r="2" spans="1:34" ht="13.5" customHeight="1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66"/>
      <c r="V2" s="44"/>
      <c r="W2" s="44"/>
      <c r="X2" s="44"/>
      <c r="Y2" s="66"/>
      <c r="Z2" s="44"/>
      <c r="AA2" s="44"/>
      <c r="AB2" s="66"/>
      <c r="AC2" s="44"/>
      <c r="AD2" s="44"/>
      <c r="AE2" s="44"/>
      <c r="AF2" s="66"/>
    </row>
    <row r="3" spans="1:34" s="81" customFormat="1" ht="12" customHeight="1">
      <c r="A3" s="81" t="s">
        <v>21</v>
      </c>
      <c r="B3" s="67">
        <v>149.19999999999999</v>
      </c>
      <c r="C3" s="67">
        <v>175.8</v>
      </c>
      <c r="D3" s="67">
        <v>204.8</v>
      </c>
      <c r="E3" s="67">
        <v>233.9</v>
      </c>
      <c r="F3" s="67">
        <v>255.1</v>
      </c>
      <c r="G3" s="67">
        <v>274.7</v>
      </c>
      <c r="H3" s="67">
        <v>295.3</v>
      </c>
      <c r="I3" s="67">
        <v>308.2</v>
      </c>
      <c r="J3" s="67">
        <v>325.3</v>
      </c>
      <c r="K3" s="67">
        <v>343.7</v>
      </c>
      <c r="L3" s="67">
        <v>359.6</v>
      </c>
      <c r="M3" s="67">
        <v>384.7</v>
      </c>
      <c r="N3" s="67">
        <v>417.1</v>
      </c>
      <c r="O3" s="67">
        <v>458</v>
      </c>
      <c r="P3" s="67">
        <v>502</v>
      </c>
      <c r="Q3" s="67">
        <v>561</v>
      </c>
      <c r="R3" s="67">
        <v>615.1</v>
      </c>
      <c r="S3" s="67">
        <v>658.3</v>
      </c>
      <c r="T3" s="67">
        <v>701.2</v>
      </c>
      <c r="U3" s="67">
        <v>737.2</v>
      </c>
      <c r="V3" s="67">
        <v>776.2</v>
      </c>
      <c r="W3" s="67">
        <v>802.9</v>
      </c>
      <c r="X3" s="67">
        <v>832.9</v>
      </c>
      <c r="Y3" s="67">
        <v>864.3</v>
      </c>
      <c r="Z3" s="67">
        <v>898.5</v>
      </c>
      <c r="AA3" s="67">
        <v>929.6</v>
      </c>
      <c r="AB3" s="67">
        <v>947.1</v>
      </c>
      <c r="AC3" s="67">
        <v>1000.7</v>
      </c>
      <c r="AD3" s="67">
        <v>1069.8</v>
      </c>
      <c r="AE3" s="67">
        <v>1136.4000000000001</v>
      </c>
      <c r="AF3" s="67">
        <v>1183.9000000000001</v>
      </c>
      <c r="AG3" s="84">
        <f>SUM(AF3-V3)/V3</f>
        <v>0.52525122391136303</v>
      </c>
      <c r="AH3" s="84">
        <f>AG3/11</f>
        <v>4.7750111264669368E-2</v>
      </c>
    </row>
    <row r="4" spans="1:34" ht="12" customHeight="1">
      <c r="A4" s="41" t="s">
        <v>22</v>
      </c>
      <c r="B4" s="45">
        <v>177.8</v>
      </c>
      <c r="C4" s="45">
        <v>177.8</v>
      </c>
      <c r="D4" s="45">
        <v>180.4</v>
      </c>
      <c r="E4" s="45">
        <v>179.2</v>
      </c>
      <c r="F4" s="45">
        <v>178.5</v>
      </c>
      <c r="G4" s="45">
        <v>177.8</v>
      </c>
      <c r="H4" s="45">
        <v>178.6</v>
      </c>
      <c r="I4" s="45">
        <v>180.9</v>
      </c>
      <c r="J4" s="45">
        <v>183.8</v>
      </c>
      <c r="K4" s="45">
        <v>187</v>
      </c>
      <c r="L4" s="45">
        <v>188.5</v>
      </c>
      <c r="M4" s="45">
        <v>191.3</v>
      </c>
      <c r="N4" s="45">
        <v>193.5</v>
      </c>
      <c r="O4" s="45">
        <v>197.9</v>
      </c>
      <c r="P4" s="45">
        <v>198</v>
      </c>
      <c r="Q4" s="45">
        <v>198.3</v>
      </c>
      <c r="R4" s="45">
        <v>196.6</v>
      </c>
      <c r="S4" s="45">
        <v>195.4</v>
      </c>
      <c r="T4" s="45">
        <v>196.4</v>
      </c>
      <c r="U4" s="68">
        <v>197</v>
      </c>
      <c r="V4" s="45">
        <v>197.5</v>
      </c>
      <c r="W4" s="45">
        <v>195.9</v>
      </c>
      <c r="X4" s="45">
        <v>189.7</v>
      </c>
      <c r="Y4" s="68">
        <v>185.8</v>
      </c>
      <c r="Z4" s="45">
        <v>185</v>
      </c>
      <c r="AA4" s="45">
        <v>187.8</v>
      </c>
      <c r="AB4" s="68">
        <v>187.5</v>
      </c>
      <c r="AC4" s="45">
        <v>192.6</v>
      </c>
      <c r="AD4" s="45">
        <v>196.1</v>
      </c>
      <c r="AE4" s="45">
        <v>196.9</v>
      </c>
      <c r="AF4" s="68">
        <v>197.3</v>
      </c>
      <c r="AG4" s="84">
        <f t="shared" ref="AG4:AG11" si="0">SUM(AF4-V4)/V4</f>
        <v>-1.0126582278480436E-3</v>
      </c>
      <c r="AH4" s="84">
        <f t="shared" ref="AH4:AH11" si="1">AG4/11</f>
        <v>-9.2059838895276698E-5</v>
      </c>
    </row>
    <row r="5" spans="1:34">
      <c r="A5" s="46" t="s">
        <v>23</v>
      </c>
      <c r="B5" s="48">
        <v>839</v>
      </c>
      <c r="C5" s="48">
        <v>989</v>
      </c>
      <c r="D5" s="48">
        <v>1135</v>
      </c>
      <c r="E5" s="48">
        <v>1305</v>
      </c>
      <c r="F5" s="48">
        <v>1429</v>
      </c>
      <c r="G5" s="48">
        <v>1546</v>
      </c>
      <c r="H5" s="48">
        <v>1653</v>
      </c>
      <c r="I5" s="48">
        <v>1704</v>
      </c>
      <c r="J5" s="48">
        <v>1770</v>
      </c>
      <c r="K5" s="48">
        <v>1838</v>
      </c>
      <c r="L5" s="48">
        <v>1907</v>
      </c>
      <c r="M5" s="48">
        <v>2011</v>
      </c>
      <c r="N5" s="48">
        <v>2155</v>
      </c>
      <c r="O5" s="48">
        <v>2314</v>
      </c>
      <c r="P5" s="48">
        <v>2535</v>
      </c>
      <c r="Q5" s="48">
        <v>2829</v>
      </c>
      <c r="R5" s="48">
        <v>3129</v>
      </c>
      <c r="S5" s="48">
        <v>3368</v>
      </c>
      <c r="T5" s="48">
        <v>3570</v>
      </c>
      <c r="U5" s="69">
        <v>3741</v>
      </c>
      <c r="V5" s="48">
        <v>3931</v>
      </c>
      <c r="W5" s="48">
        <v>4099</v>
      </c>
      <c r="X5" s="48">
        <v>4390</v>
      </c>
      <c r="Y5" s="69">
        <v>4653</v>
      </c>
      <c r="Z5" s="48">
        <v>4857</v>
      </c>
      <c r="AA5" s="48">
        <v>4951</v>
      </c>
      <c r="AB5" s="69">
        <v>5052</v>
      </c>
      <c r="AC5" s="48">
        <v>5195</v>
      </c>
      <c r="AD5" s="48">
        <v>5454</v>
      </c>
      <c r="AE5" s="48">
        <v>5771</v>
      </c>
      <c r="AF5" s="69">
        <v>6001</v>
      </c>
      <c r="AG5" s="84">
        <f t="shared" si="0"/>
        <v>0.52658356652251337</v>
      </c>
      <c r="AH5" s="84">
        <f t="shared" si="1"/>
        <v>4.7871233320228489E-2</v>
      </c>
    </row>
    <row r="6" spans="1:34" s="81" customFormat="1" ht="12" customHeight="1">
      <c r="A6" s="72" t="s">
        <v>24</v>
      </c>
      <c r="B6" s="68">
        <v>83.1</v>
      </c>
      <c r="C6" s="68">
        <v>89</v>
      </c>
      <c r="D6" s="68">
        <v>101.1</v>
      </c>
      <c r="E6" s="68">
        <v>110.2</v>
      </c>
      <c r="F6" s="68">
        <v>120.6</v>
      </c>
      <c r="G6" s="68">
        <v>136</v>
      </c>
      <c r="H6" s="68">
        <v>150</v>
      </c>
      <c r="I6" s="68">
        <v>167.7</v>
      </c>
      <c r="J6" s="68">
        <v>184.4</v>
      </c>
      <c r="K6" s="68">
        <v>198.7</v>
      </c>
      <c r="L6" s="68">
        <v>210.4</v>
      </c>
      <c r="M6" s="68">
        <v>209.4</v>
      </c>
      <c r="N6" s="68">
        <v>213.2</v>
      </c>
      <c r="O6" s="68">
        <v>224.8</v>
      </c>
      <c r="P6" s="68">
        <v>247.7</v>
      </c>
      <c r="Q6" s="68">
        <v>265.39999999999998</v>
      </c>
      <c r="R6" s="68">
        <v>282.7</v>
      </c>
      <c r="S6" s="68">
        <v>311.10000000000002</v>
      </c>
      <c r="T6" s="68">
        <v>339.8</v>
      </c>
      <c r="U6" s="68">
        <v>403.7</v>
      </c>
      <c r="V6" s="68">
        <v>432.8</v>
      </c>
      <c r="W6" s="68">
        <v>467</v>
      </c>
      <c r="X6" s="68">
        <v>498.9</v>
      </c>
      <c r="Y6" s="68">
        <v>519.79999999999995</v>
      </c>
      <c r="Z6" s="68">
        <v>544.79999999999995</v>
      </c>
      <c r="AA6" s="68">
        <v>568.5</v>
      </c>
      <c r="AB6" s="68">
        <v>589.9</v>
      </c>
      <c r="AC6" s="68">
        <v>618.6</v>
      </c>
      <c r="AD6" s="68">
        <v>649</v>
      </c>
      <c r="AE6" s="68">
        <v>677.1</v>
      </c>
      <c r="AF6" s="68">
        <v>705.9</v>
      </c>
      <c r="AG6" s="84">
        <f t="shared" si="0"/>
        <v>0.63100739371534187</v>
      </c>
      <c r="AH6" s="84">
        <f t="shared" si="1"/>
        <v>5.736430851957653E-2</v>
      </c>
    </row>
    <row r="7" spans="1:34" ht="12" customHeight="1">
      <c r="A7" s="46" t="s">
        <v>25</v>
      </c>
      <c r="B7" s="45">
        <v>31.7</v>
      </c>
      <c r="C7" s="45">
        <v>32.299999999999997</v>
      </c>
      <c r="D7" s="45">
        <v>32.9</v>
      </c>
      <c r="E7" s="45">
        <v>33.5</v>
      </c>
      <c r="F7" s="45">
        <v>34.200000000000003</v>
      </c>
      <c r="G7" s="45">
        <v>34.9</v>
      </c>
      <c r="H7" s="45">
        <v>35.6</v>
      </c>
      <c r="I7" s="45">
        <v>36.200000000000003</v>
      </c>
      <c r="J7" s="45">
        <v>36.799999999999997</v>
      </c>
      <c r="K7" s="45">
        <v>37.299999999999997</v>
      </c>
      <c r="L7" s="45">
        <v>37.6</v>
      </c>
      <c r="M7" s="45">
        <v>38</v>
      </c>
      <c r="N7" s="45">
        <v>38.299999999999997</v>
      </c>
      <c r="O7" s="45">
        <v>38.799999999999997</v>
      </c>
      <c r="P7" s="45">
        <v>39.1</v>
      </c>
      <c r="Q7" s="45">
        <v>39.6</v>
      </c>
      <c r="R7" s="45">
        <v>40.200000000000003</v>
      </c>
      <c r="S7" s="45">
        <v>40.799999999999997</v>
      </c>
      <c r="T7" s="45">
        <v>41.5</v>
      </c>
      <c r="U7" s="68">
        <v>42.4</v>
      </c>
      <c r="V7" s="45">
        <v>43.3</v>
      </c>
      <c r="W7" s="45">
        <v>44.4</v>
      </c>
      <c r="X7" s="45">
        <v>45.5</v>
      </c>
      <c r="Y7" s="68">
        <v>46.6</v>
      </c>
      <c r="Z7" s="45">
        <v>47.7</v>
      </c>
      <c r="AA7" s="45">
        <v>49.7</v>
      </c>
      <c r="AB7" s="68">
        <v>51.3</v>
      </c>
      <c r="AC7" s="45">
        <v>52.8</v>
      </c>
      <c r="AD7" s="45">
        <v>54.3</v>
      </c>
      <c r="AE7" s="45">
        <v>55.8</v>
      </c>
      <c r="AF7" s="68">
        <v>57.2</v>
      </c>
      <c r="AG7" s="84">
        <f t="shared" si="0"/>
        <v>0.32101616628175533</v>
      </c>
      <c r="AH7" s="84">
        <f t="shared" si="1"/>
        <v>2.9183287843795938E-2</v>
      </c>
    </row>
    <row r="8" spans="1:34">
      <c r="A8" s="46" t="s">
        <v>26</v>
      </c>
      <c r="B8" s="49">
        <v>2618</v>
      </c>
      <c r="C8" s="49">
        <v>2755</v>
      </c>
      <c r="D8" s="49">
        <v>3075</v>
      </c>
      <c r="E8" s="49">
        <v>3289</v>
      </c>
      <c r="F8" s="49">
        <v>3532</v>
      </c>
      <c r="G8" s="49">
        <v>3902</v>
      </c>
      <c r="H8" s="49">
        <v>4218</v>
      </c>
      <c r="I8" s="49">
        <v>4636</v>
      </c>
      <c r="J8" s="49">
        <v>5016</v>
      </c>
      <c r="K8" s="49">
        <v>5333</v>
      </c>
      <c r="L8" s="49">
        <v>5590</v>
      </c>
      <c r="M8" s="49">
        <v>5511</v>
      </c>
      <c r="N8" s="49">
        <v>5567</v>
      </c>
      <c r="O8" s="49">
        <v>5801</v>
      </c>
      <c r="P8" s="49">
        <v>6328</v>
      </c>
      <c r="Q8" s="49">
        <v>6704</v>
      </c>
      <c r="R8" s="49">
        <v>7038</v>
      </c>
      <c r="S8" s="49">
        <v>7628</v>
      </c>
      <c r="T8" s="49">
        <v>8179</v>
      </c>
      <c r="U8" s="83">
        <v>9530</v>
      </c>
      <c r="V8" s="49">
        <v>10003</v>
      </c>
      <c r="W8" s="49">
        <v>10520</v>
      </c>
      <c r="X8" s="49">
        <v>10971</v>
      </c>
      <c r="Y8" s="70">
        <v>11157</v>
      </c>
      <c r="Z8" s="49">
        <v>11411</v>
      </c>
      <c r="AA8" s="49">
        <v>11441</v>
      </c>
      <c r="AB8" s="70">
        <v>11503</v>
      </c>
      <c r="AC8" s="49">
        <v>11705</v>
      </c>
      <c r="AD8" s="49">
        <v>11954</v>
      </c>
      <c r="AE8" s="49">
        <v>12144</v>
      </c>
      <c r="AF8" s="83">
        <v>12347</v>
      </c>
      <c r="AG8" s="84">
        <f t="shared" si="0"/>
        <v>0.2343297010896731</v>
      </c>
      <c r="AH8" s="84">
        <f t="shared" si="1"/>
        <v>2.1302700099061191E-2</v>
      </c>
    </row>
    <row r="9" spans="1:34" s="81" customFormat="1" ht="12" customHeight="1">
      <c r="A9" s="72" t="s">
        <v>27</v>
      </c>
      <c r="B9" s="68">
        <v>50.3</v>
      </c>
      <c r="C9" s="68">
        <v>55.1</v>
      </c>
      <c r="D9" s="68">
        <v>62</v>
      </c>
      <c r="E9" s="68">
        <v>73.7</v>
      </c>
      <c r="F9" s="68">
        <v>93.2</v>
      </c>
      <c r="G9" s="68">
        <v>108.2</v>
      </c>
      <c r="H9" s="68">
        <v>122.4</v>
      </c>
      <c r="I9" s="68">
        <v>134.4</v>
      </c>
      <c r="J9" s="68">
        <v>144.9</v>
      </c>
      <c r="K9" s="68">
        <v>152.19999999999999</v>
      </c>
      <c r="L9" s="68">
        <v>160.80000000000001</v>
      </c>
      <c r="M9" s="68">
        <v>169</v>
      </c>
      <c r="N9" s="68">
        <v>183.5</v>
      </c>
      <c r="O9" s="68">
        <v>200.4</v>
      </c>
      <c r="P9" s="68">
        <v>224.1</v>
      </c>
      <c r="Q9" s="68">
        <v>248.1</v>
      </c>
      <c r="R9" s="68">
        <v>269</v>
      </c>
      <c r="S9" s="68">
        <v>290.7</v>
      </c>
      <c r="T9" s="68">
        <v>309.39999999999998</v>
      </c>
      <c r="U9" s="68">
        <v>306.7</v>
      </c>
      <c r="V9" s="68">
        <v>325.89999999999998</v>
      </c>
      <c r="W9" s="68">
        <v>344.3</v>
      </c>
      <c r="X9" s="68">
        <v>374.6</v>
      </c>
      <c r="Y9" s="68">
        <v>397.4</v>
      </c>
      <c r="Z9" s="68">
        <v>407</v>
      </c>
      <c r="AA9" s="68">
        <v>422.9</v>
      </c>
      <c r="AB9" s="68">
        <v>445.2</v>
      </c>
      <c r="AC9" s="68">
        <v>497.8</v>
      </c>
      <c r="AD9" s="68">
        <v>542.6</v>
      </c>
      <c r="AE9" s="68">
        <v>565.6</v>
      </c>
      <c r="AF9" s="68">
        <v>581.9</v>
      </c>
      <c r="AG9" s="84">
        <f t="shared" si="0"/>
        <v>0.78551702976373128</v>
      </c>
      <c r="AH9" s="84">
        <f t="shared" si="1"/>
        <v>7.1410639069430112E-2</v>
      </c>
    </row>
    <row r="10" spans="1:34" ht="12" customHeight="1">
      <c r="A10" s="46" t="s">
        <v>28</v>
      </c>
      <c r="B10" s="45">
        <v>20</v>
      </c>
      <c r="C10" s="45">
        <v>20</v>
      </c>
      <c r="D10" s="45">
        <v>20.8</v>
      </c>
      <c r="E10" s="45">
        <v>22.8</v>
      </c>
      <c r="F10" s="45">
        <v>25.9</v>
      </c>
      <c r="G10" s="45">
        <v>28.5</v>
      </c>
      <c r="H10" s="45">
        <v>30.5</v>
      </c>
      <c r="I10" s="45">
        <v>31.7</v>
      </c>
      <c r="J10" s="45">
        <v>32.299999999999997</v>
      </c>
      <c r="K10" s="45">
        <v>32.200000000000003</v>
      </c>
      <c r="L10" s="45">
        <v>31.8</v>
      </c>
      <c r="M10" s="45">
        <v>31.4</v>
      </c>
      <c r="N10" s="45">
        <v>32.200000000000003</v>
      </c>
      <c r="O10" s="45">
        <v>34.1</v>
      </c>
      <c r="P10" s="45">
        <v>36.799999999999997</v>
      </c>
      <c r="Q10" s="45">
        <v>40.4</v>
      </c>
      <c r="R10" s="45">
        <v>43</v>
      </c>
      <c r="S10" s="45">
        <v>44.5</v>
      </c>
      <c r="T10" s="45">
        <v>45.8</v>
      </c>
      <c r="U10" s="68">
        <v>45.6</v>
      </c>
      <c r="V10" s="45">
        <v>45.6</v>
      </c>
      <c r="W10" s="45">
        <v>47.2</v>
      </c>
      <c r="X10" s="45">
        <v>50.8</v>
      </c>
      <c r="Y10" s="68">
        <v>54</v>
      </c>
      <c r="Z10" s="45">
        <v>56</v>
      </c>
      <c r="AA10" s="45">
        <v>58.2</v>
      </c>
      <c r="AB10" s="68">
        <v>58.9</v>
      </c>
      <c r="AC10" s="45">
        <v>65.900000000000006</v>
      </c>
      <c r="AD10" s="45">
        <v>69.099999999999994</v>
      </c>
      <c r="AE10" s="45">
        <v>71.2</v>
      </c>
      <c r="AF10" s="68">
        <v>72.599999999999994</v>
      </c>
      <c r="AG10" s="84">
        <f t="shared" si="0"/>
        <v>0.59210526315789458</v>
      </c>
      <c r="AH10" s="84">
        <f t="shared" si="1"/>
        <v>5.3827751196172231E-2</v>
      </c>
    </row>
    <row r="11" spans="1:34" ht="11.25" customHeight="1">
      <c r="A11" s="46" t="s">
        <v>29</v>
      </c>
      <c r="B11" s="49">
        <v>2523</v>
      </c>
      <c r="C11" s="49">
        <v>2761</v>
      </c>
      <c r="D11" s="49">
        <v>2984</v>
      </c>
      <c r="E11" s="49">
        <v>3233</v>
      </c>
      <c r="F11" s="49">
        <v>3593</v>
      </c>
      <c r="G11" s="49">
        <v>3801</v>
      </c>
      <c r="H11" s="49">
        <v>4009</v>
      </c>
      <c r="I11" s="49">
        <v>4245</v>
      </c>
      <c r="J11" s="49">
        <v>4480</v>
      </c>
      <c r="K11" s="49">
        <v>4728</v>
      </c>
      <c r="L11" s="49">
        <v>5050</v>
      </c>
      <c r="M11" s="49">
        <v>5384</v>
      </c>
      <c r="N11" s="49">
        <v>5706</v>
      </c>
      <c r="O11" s="49">
        <v>5868</v>
      </c>
      <c r="P11" s="49">
        <v>6095</v>
      </c>
      <c r="Q11" s="49">
        <v>6144</v>
      </c>
      <c r="R11" s="49">
        <v>6262</v>
      </c>
      <c r="S11" s="49">
        <v>6529</v>
      </c>
      <c r="T11" s="49">
        <v>6752</v>
      </c>
      <c r="U11" s="83">
        <v>6732</v>
      </c>
      <c r="V11" s="49">
        <v>7145</v>
      </c>
      <c r="W11" s="49">
        <v>7289</v>
      </c>
      <c r="X11" s="49">
        <v>7375</v>
      </c>
      <c r="Y11" s="70">
        <v>7361</v>
      </c>
      <c r="Z11" s="49">
        <v>7271</v>
      </c>
      <c r="AA11" s="49">
        <v>7272</v>
      </c>
      <c r="AB11" s="70">
        <v>7553</v>
      </c>
      <c r="AC11" s="49">
        <v>7550</v>
      </c>
      <c r="AD11" s="49">
        <v>7849</v>
      </c>
      <c r="AE11" s="49">
        <v>7944</v>
      </c>
      <c r="AF11" s="83">
        <v>8013</v>
      </c>
      <c r="AG11" s="84">
        <f t="shared" si="0"/>
        <v>0.12148355493351995</v>
      </c>
      <c r="AH11" s="84">
        <f t="shared" si="1"/>
        <v>1.1043959539410904E-2</v>
      </c>
    </row>
    <row r="12" spans="1:34" ht="11.25" customHeight="1" thickBot="1">
      <c r="A12" s="46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70"/>
      <c r="V12" s="49"/>
      <c r="W12" s="49"/>
      <c r="X12" s="49"/>
      <c r="Y12" s="70"/>
      <c r="Z12" s="49"/>
      <c r="AA12" s="49"/>
      <c r="AB12" s="70"/>
      <c r="AC12" s="49"/>
      <c r="AD12" s="49"/>
      <c r="AE12" s="49"/>
      <c r="AF12" s="70"/>
    </row>
    <row r="13" spans="1:34" s="46" customFormat="1" ht="15.5" customHeight="1" thickTop="1">
      <c r="A13" s="50" t="s">
        <v>14</v>
      </c>
      <c r="B13" s="51" t="s">
        <v>15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1"/>
      <c r="N13" s="52"/>
      <c r="O13" s="52"/>
      <c r="P13" s="52"/>
      <c r="Q13" s="52"/>
      <c r="R13" s="52"/>
      <c r="S13" s="52"/>
      <c r="T13" s="52"/>
      <c r="U13" s="71"/>
      <c r="V13" s="52"/>
      <c r="W13" s="52"/>
      <c r="X13" s="52"/>
      <c r="Y13" s="71"/>
      <c r="Z13" s="52"/>
      <c r="AA13" s="52"/>
      <c r="AB13" s="71"/>
      <c r="AC13" s="52"/>
      <c r="AD13" s="52"/>
      <c r="AE13" s="52"/>
      <c r="AF13" s="71"/>
      <c r="AG13" s="87"/>
    </row>
    <row r="14" spans="1:34" s="46" customFormat="1" ht="11" customHeight="1">
      <c r="A14" s="43" t="s">
        <v>0</v>
      </c>
      <c r="U14" s="72"/>
      <c r="Y14" s="72"/>
      <c r="AB14" s="72"/>
      <c r="AF14" s="72"/>
      <c r="AG14" s="87"/>
    </row>
    <row r="15" spans="1:34">
      <c r="A15" s="41" t="s">
        <v>2</v>
      </c>
      <c r="B15" s="53"/>
      <c r="C15" s="53">
        <v>0.17899999999999999</v>
      </c>
      <c r="D15" s="53">
        <v>0.16500000000000001</v>
      </c>
      <c r="E15" s="53">
        <v>0.14199999999999999</v>
      </c>
      <c r="F15" s="53">
        <v>9.0999999999999998E-2</v>
      </c>
      <c r="G15" s="53">
        <v>7.6999999999999999E-2</v>
      </c>
      <c r="H15" s="53">
        <v>7.4999999999999997E-2</v>
      </c>
      <c r="I15" s="53">
        <v>4.3999999999999997E-2</v>
      </c>
      <c r="J15" s="53">
        <v>5.6000000000000001E-2</v>
      </c>
      <c r="K15" s="53">
        <v>5.6000000000000001E-2</v>
      </c>
      <c r="L15" s="53">
        <v>4.5999999999999999E-2</v>
      </c>
      <c r="M15" s="53">
        <v>7.0000000000000007E-2</v>
      </c>
      <c r="N15" s="53">
        <v>8.4000000000000005E-2</v>
      </c>
      <c r="O15" s="53">
        <v>9.8000000000000004E-2</v>
      </c>
      <c r="P15" s="53">
        <v>9.6000000000000002E-2</v>
      </c>
      <c r="Q15" s="53">
        <v>0.11799999999999999</v>
      </c>
      <c r="R15" s="53">
        <v>9.7000000000000003E-2</v>
      </c>
      <c r="S15" s="53">
        <v>7.0000000000000007E-2</v>
      </c>
      <c r="T15" s="53">
        <v>6.5000000000000002E-2</v>
      </c>
      <c r="U15" s="73">
        <v>5.0999999999999997E-2</v>
      </c>
      <c r="V15" s="53">
        <v>5.2999999999999999E-2</v>
      </c>
      <c r="W15" s="53">
        <v>3.4000000000000002E-2</v>
      </c>
      <c r="X15" s="53">
        <v>3.6999999999999998E-2</v>
      </c>
      <c r="Y15" s="73">
        <v>3.7999999999999999E-2</v>
      </c>
      <c r="Z15" s="53">
        <v>0.04</v>
      </c>
      <c r="AA15" s="53">
        <v>3.5000000000000003E-2</v>
      </c>
      <c r="AB15" s="73">
        <v>1.9E-2</v>
      </c>
      <c r="AC15" s="53">
        <v>5.7000000000000002E-2</v>
      </c>
      <c r="AD15" s="53">
        <v>6.9000000000000006E-2</v>
      </c>
      <c r="AE15" s="53">
        <v>6.2E-2</v>
      </c>
      <c r="AF15" s="73">
        <v>4.2000000000000003E-2</v>
      </c>
      <c r="AG15" s="82">
        <f t="shared" ref="AG15:AG23" si="2">AVERAGE(V15:AF15)</f>
        <v>4.4181818181818183E-2</v>
      </c>
    </row>
    <row r="16" spans="1:34">
      <c r="A16" s="41" t="s">
        <v>2</v>
      </c>
      <c r="B16" s="53"/>
      <c r="C16" s="53">
        <v>0</v>
      </c>
      <c r="D16" s="53">
        <v>1.4E-2</v>
      </c>
      <c r="E16" s="53">
        <v>-7.0000000000000001E-3</v>
      </c>
      <c r="F16" s="53">
        <v>-4.0000000000000001E-3</v>
      </c>
      <c r="G16" s="53">
        <v>-4.0000000000000001E-3</v>
      </c>
      <c r="H16" s="53">
        <v>5.0000000000000001E-3</v>
      </c>
      <c r="I16" s="53">
        <v>1.2999999999999999E-2</v>
      </c>
      <c r="J16" s="53">
        <v>1.6E-2</v>
      </c>
      <c r="K16" s="53">
        <v>1.7000000000000001E-2</v>
      </c>
      <c r="L16" s="53">
        <v>8.0000000000000002E-3</v>
      </c>
      <c r="M16" s="53">
        <v>1.4999999999999999E-2</v>
      </c>
      <c r="N16" s="53">
        <v>1.2E-2</v>
      </c>
      <c r="O16" s="53">
        <v>2.3E-2</v>
      </c>
      <c r="P16" s="53">
        <v>0</v>
      </c>
      <c r="Q16" s="53">
        <v>2E-3</v>
      </c>
      <c r="R16" s="53">
        <v>-8.9999999999999993E-3</v>
      </c>
      <c r="S16" s="53">
        <v>-6.0000000000000001E-3</v>
      </c>
      <c r="T16" s="53">
        <v>5.0000000000000001E-3</v>
      </c>
      <c r="U16" s="73">
        <v>3.0000000000000001E-3</v>
      </c>
      <c r="V16" s="53">
        <v>2E-3</v>
      </c>
      <c r="W16" s="53">
        <v>-8.0000000000000002E-3</v>
      </c>
      <c r="X16" s="53">
        <v>-3.1E-2</v>
      </c>
      <c r="Y16" s="73">
        <v>-2.1000000000000001E-2</v>
      </c>
      <c r="Z16" s="53">
        <v>-4.0000000000000001E-3</v>
      </c>
      <c r="AA16" s="53">
        <v>1.4999999999999999E-2</v>
      </c>
      <c r="AB16" s="73">
        <v>-2E-3</v>
      </c>
      <c r="AC16" s="53">
        <v>2.8000000000000001E-2</v>
      </c>
      <c r="AD16" s="53">
        <v>1.7999999999999999E-2</v>
      </c>
      <c r="AE16" s="53">
        <v>4.0000000000000001E-3</v>
      </c>
      <c r="AF16" s="73">
        <v>2E-3</v>
      </c>
      <c r="AG16" s="82">
        <f t="shared" si="2"/>
        <v>2.7272727272727252E-4</v>
      </c>
    </row>
    <row r="17" spans="1:33">
      <c r="A17" s="46" t="s">
        <v>2</v>
      </c>
      <c r="B17" s="53"/>
      <c r="C17" s="53">
        <v>0.17899999999999999</v>
      </c>
      <c r="D17" s="53">
        <v>0.14799999999999999</v>
      </c>
      <c r="E17" s="53">
        <v>0.15</v>
      </c>
      <c r="F17" s="53">
        <v>9.5000000000000001E-2</v>
      </c>
      <c r="G17" s="53">
        <v>8.2000000000000003E-2</v>
      </c>
      <c r="H17" s="53">
        <v>7.0000000000000007E-2</v>
      </c>
      <c r="I17" s="53">
        <v>3.1E-2</v>
      </c>
      <c r="J17" s="53">
        <v>3.9E-2</v>
      </c>
      <c r="K17" s="53">
        <v>3.7999999999999999E-2</v>
      </c>
      <c r="L17" s="53">
        <v>3.7999999999999999E-2</v>
      </c>
      <c r="M17" s="53">
        <v>5.5E-2</v>
      </c>
      <c r="N17" s="53">
        <v>7.1999999999999995E-2</v>
      </c>
      <c r="O17" s="53">
        <v>7.3999999999999996E-2</v>
      </c>
      <c r="P17" s="53">
        <v>9.6000000000000002E-2</v>
      </c>
      <c r="Q17" s="53">
        <v>0.11600000000000001</v>
      </c>
      <c r="R17" s="53">
        <v>0.106</v>
      </c>
      <c r="S17" s="53">
        <v>7.6999999999999999E-2</v>
      </c>
      <c r="T17" s="53">
        <v>0.06</v>
      </c>
      <c r="U17" s="73">
        <v>4.8000000000000001E-2</v>
      </c>
      <c r="V17" s="53">
        <v>5.0999999999999997E-2</v>
      </c>
      <c r="W17" s="53">
        <v>4.2999999999999997E-2</v>
      </c>
      <c r="X17" s="53">
        <v>7.0999999999999994E-2</v>
      </c>
      <c r="Y17" s="73">
        <v>0.06</v>
      </c>
      <c r="Z17" s="53">
        <v>4.3999999999999997E-2</v>
      </c>
      <c r="AA17" s="53">
        <v>1.9E-2</v>
      </c>
      <c r="AB17" s="73">
        <v>0.02</v>
      </c>
      <c r="AC17" s="53">
        <v>2.8000000000000001E-2</v>
      </c>
      <c r="AD17" s="53">
        <v>0.05</v>
      </c>
      <c r="AE17" s="53">
        <v>5.8000000000000003E-2</v>
      </c>
      <c r="AF17" s="73">
        <v>0.04</v>
      </c>
      <c r="AG17" s="82">
        <f t="shared" si="2"/>
        <v>4.3999999999999997E-2</v>
      </c>
    </row>
    <row r="18" spans="1:33">
      <c r="A18" s="46" t="s">
        <v>8</v>
      </c>
      <c r="B18" s="54"/>
      <c r="C18" s="55">
        <v>7.1</v>
      </c>
      <c r="D18" s="55">
        <v>13.7</v>
      </c>
      <c r="E18" s="55">
        <v>8.9</v>
      </c>
      <c r="F18" s="55">
        <v>9.5</v>
      </c>
      <c r="G18" s="55">
        <v>12.8</v>
      </c>
      <c r="H18" s="55">
        <v>10.3</v>
      </c>
      <c r="I18" s="55">
        <v>11.8</v>
      </c>
      <c r="J18" s="55">
        <v>10</v>
      </c>
      <c r="K18" s="55">
        <v>7.8</v>
      </c>
      <c r="L18" s="55">
        <v>5.8</v>
      </c>
      <c r="M18" s="55">
        <v>-0.5</v>
      </c>
      <c r="N18" s="55">
        <v>1.8</v>
      </c>
      <c r="O18" s="55">
        <v>5.5</v>
      </c>
      <c r="P18" s="55">
        <v>10.199999999999999</v>
      </c>
      <c r="Q18" s="55">
        <v>7.1</v>
      </c>
      <c r="R18" s="55">
        <v>6.5</v>
      </c>
      <c r="S18" s="55">
        <v>10.1</v>
      </c>
      <c r="T18" s="55">
        <v>9.1999999999999993</v>
      </c>
      <c r="U18" s="74">
        <v>18.8</v>
      </c>
      <c r="V18" s="55">
        <v>7.2</v>
      </c>
      <c r="W18" s="55">
        <v>7.9</v>
      </c>
      <c r="X18" s="55">
        <v>6.8</v>
      </c>
      <c r="Y18" s="74">
        <v>4.2</v>
      </c>
      <c r="Z18" s="55">
        <v>4.8</v>
      </c>
      <c r="AA18" s="55">
        <v>4.3</v>
      </c>
      <c r="AB18" s="74">
        <v>3.8</v>
      </c>
      <c r="AC18" s="55">
        <v>4.9000000000000004</v>
      </c>
      <c r="AD18" s="55">
        <v>4.9000000000000004</v>
      </c>
      <c r="AE18" s="55">
        <v>4.3</v>
      </c>
      <c r="AF18" s="74">
        <v>4.2</v>
      </c>
      <c r="AG18" s="86">
        <f t="shared" si="2"/>
        <v>5.209090909090909</v>
      </c>
    </row>
    <row r="19" spans="1:33">
      <c r="A19" s="46" t="s">
        <v>8</v>
      </c>
      <c r="B19" s="54"/>
      <c r="C19" s="55">
        <v>1.8</v>
      </c>
      <c r="D19" s="55">
        <v>1.8</v>
      </c>
      <c r="E19" s="55">
        <v>1.9</v>
      </c>
      <c r="F19" s="55">
        <v>2</v>
      </c>
      <c r="G19" s="55">
        <v>2</v>
      </c>
      <c r="H19" s="55">
        <v>2</v>
      </c>
      <c r="I19" s="55">
        <v>1.7</v>
      </c>
      <c r="J19" s="55">
        <v>1.6</v>
      </c>
      <c r="K19" s="55">
        <v>1.4</v>
      </c>
      <c r="L19" s="55">
        <v>1</v>
      </c>
      <c r="M19" s="55">
        <v>1</v>
      </c>
      <c r="N19" s="55">
        <v>0.8</v>
      </c>
      <c r="O19" s="55">
        <v>1.2</v>
      </c>
      <c r="P19" s="55">
        <v>1</v>
      </c>
      <c r="Q19" s="55">
        <v>1.1000000000000001</v>
      </c>
      <c r="R19" s="55">
        <v>1.5</v>
      </c>
      <c r="S19" s="55">
        <v>1.6</v>
      </c>
      <c r="T19" s="55">
        <v>1.8</v>
      </c>
      <c r="U19" s="74">
        <v>2</v>
      </c>
      <c r="V19" s="55">
        <v>2.1</v>
      </c>
      <c r="W19" s="55">
        <v>2.6</v>
      </c>
      <c r="X19" s="55">
        <v>2.4</v>
      </c>
      <c r="Y19" s="74">
        <v>2.5</v>
      </c>
      <c r="Z19" s="55">
        <v>2.5</v>
      </c>
      <c r="AA19" s="55">
        <v>4.0999999999999996</v>
      </c>
      <c r="AB19" s="74">
        <v>3.2</v>
      </c>
      <c r="AC19" s="55">
        <v>3.1</v>
      </c>
      <c r="AD19" s="55">
        <v>2.7</v>
      </c>
      <c r="AE19" s="55">
        <v>2.7</v>
      </c>
      <c r="AF19" s="74">
        <v>2.5</v>
      </c>
      <c r="AG19" s="86">
        <f t="shared" si="2"/>
        <v>2.7636363636363637</v>
      </c>
    </row>
    <row r="20" spans="1:33">
      <c r="A20" s="46" t="s">
        <v>8</v>
      </c>
      <c r="B20" s="54"/>
      <c r="C20" s="55">
        <v>5.2</v>
      </c>
      <c r="D20" s="55">
        <v>11.6</v>
      </c>
      <c r="E20" s="55">
        <v>7</v>
      </c>
      <c r="F20" s="55">
        <v>7.4</v>
      </c>
      <c r="G20" s="55">
        <v>10.5</v>
      </c>
      <c r="H20" s="55">
        <v>8.1</v>
      </c>
      <c r="I20" s="55">
        <v>9.9</v>
      </c>
      <c r="J20" s="55">
        <v>8.1999999999999993</v>
      </c>
      <c r="K20" s="55">
        <v>6.3</v>
      </c>
      <c r="L20" s="55">
        <v>4.8</v>
      </c>
      <c r="M20" s="55">
        <v>-1.4</v>
      </c>
      <c r="N20" s="55">
        <v>1</v>
      </c>
      <c r="O20" s="55">
        <v>4.2</v>
      </c>
      <c r="P20" s="55">
        <v>9.1</v>
      </c>
      <c r="Q20" s="55">
        <v>5.9</v>
      </c>
      <c r="R20" s="55">
        <v>5</v>
      </c>
      <c r="S20" s="55">
        <v>8.4</v>
      </c>
      <c r="T20" s="55">
        <v>7.2</v>
      </c>
      <c r="U20" s="74">
        <v>16.5</v>
      </c>
      <c r="V20" s="55">
        <v>5</v>
      </c>
      <c r="W20" s="55">
        <v>5.2</v>
      </c>
      <c r="X20" s="55">
        <v>4.3</v>
      </c>
      <c r="Y20" s="74">
        <v>1.7</v>
      </c>
      <c r="Z20" s="55">
        <v>2.2999999999999998</v>
      </c>
      <c r="AA20" s="55">
        <v>0.3</v>
      </c>
      <c r="AB20" s="74">
        <v>0.5</v>
      </c>
      <c r="AC20" s="55">
        <v>1.7</v>
      </c>
      <c r="AD20" s="55">
        <v>2.1</v>
      </c>
      <c r="AE20" s="55">
        <v>1.6</v>
      </c>
      <c r="AF20" s="74">
        <v>1.7</v>
      </c>
      <c r="AG20" s="86">
        <f t="shared" si="2"/>
        <v>2.4000000000000004</v>
      </c>
    </row>
    <row r="21" spans="1:33">
      <c r="A21" s="46" t="s">
        <v>9</v>
      </c>
      <c r="B21" s="54"/>
      <c r="C21" s="55">
        <v>9.4</v>
      </c>
      <c r="D21" s="55">
        <v>12.5</v>
      </c>
      <c r="E21" s="55">
        <v>18.899999999999999</v>
      </c>
      <c r="F21" s="55">
        <v>26.5</v>
      </c>
      <c r="G21" s="55">
        <v>16.100000000000001</v>
      </c>
      <c r="H21" s="55">
        <v>13.1</v>
      </c>
      <c r="I21" s="55">
        <v>9.8000000000000007</v>
      </c>
      <c r="J21" s="55">
        <v>7.8</v>
      </c>
      <c r="K21" s="55">
        <v>5</v>
      </c>
      <c r="L21" s="55">
        <v>5.7</v>
      </c>
      <c r="M21" s="55">
        <v>5.0999999999999996</v>
      </c>
      <c r="N21" s="55">
        <v>8.6</v>
      </c>
      <c r="O21" s="55">
        <v>9.1999999999999993</v>
      </c>
      <c r="P21" s="55">
        <v>11.9</v>
      </c>
      <c r="Q21" s="55">
        <v>10.7</v>
      </c>
      <c r="R21" s="55">
        <v>8.4</v>
      </c>
      <c r="S21" s="55">
        <v>8.1</v>
      </c>
      <c r="T21" s="55">
        <v>6.4</v>
      </c>
      <c r="U21" s="74">
        <v>-0.9</v>
      </c>
      <c r="V21" s="55">
        <v>6.3</v>
      </c>
      <c r="W21" s="55">
        <v>5.7</v>
      </c>
      <c r="X21" s="55">
        <v>8.8000000000000007</v>
      </c>
      <c r="Y21" s="74">
        <v>6.1</v>
      </c>
      <c r="Z21" s="55">
        <v>2.4</v>
      </c>
      <c r="AA21" s="55">
        <v>3.9</v>
      </c>
      <c r="AB21" s="74">
        <v>5.3</v>
      </c>
      <c r="AC21" s="55">
        <v>11.8</v>
      </c>
      <c r="AD21" s="55">
        <v>9</v>
      </c>
      <c r="AE21" s="55">
        <v>4.2</v>
      </c>
      <c r="AF21" s="74">
        <v>2.9</v>
      </c>
      <c r="AG21" s="86">
        <f t="shared" si="2"/>
        <v>6.036363636363637</v>
      </c>
    </row>
    <row r="22" spans="1:33">
      <c r="A22" s="46" t="s">
        <v>9</v>
      </c>
      <c r="B22" s="54"/>
      <c r="C22" s="55">
        <v>0</v>
      </c>
      <c r="D22" s="55">
        <v>4</v>
      </c>
      <c r="E22" s="55">
        <v>9.8000000000000007</v>
      </c>
      <c r="F22" s="55">
        <v>13.8</v>
      </c>
      <c r="G22" s="55">
        <v>9.6999999999999993</v>
      </c>
      <c r="H22" s="55">
        <v>7.2</v>
      </c>
      <c r="I22" s="55">
        <v>3.7</v>
      </c>
      <c r="J22" s="55">
        <v>2.1</v>
      </c>
      <c r="K22" s="55">
        <v>-0.5</v>
      </c>
      <c r="L22" s="55">
        <v>-1</v>
      </c>
      <c r="M22" s="55">
        <v>-1.4</v>
      </c>
      <c r="N22" s="55">
        <v>2.4</v>
      </c>
      <c r="O22" s="55">
        <v>6.2</v>
      </c>
      <c r="P22" s="55">
        <v>7.7</v>
      </c>
      <c r="Q22" s="55">
        <v>9.8000000000000007</v>
      </c>
      <c r="R22" s="55">
        <v>6.4</v>
      </c>
      <c r="S22" s="55">
        <v>3.7</v>
      </c>
      <c r="T22" s="55">
        <v>2.9</v>
      </c>
      <c r="U22" s="74">
        <v>-0.6</v>
      </c>
      <c r="V22" s="55">
        <v>0.1</v>
      </c>
      <c r="W22" s="55">
        <v>3.6</v>
      </c>
      <c r="X22" s="55">
        <v>7.5</v>
      </c>
      <c r="Y22" s="74">
        <v>6.3</v>
      </c>
      <c r="Z22" s="55">
        <v>3.7</v>
      </c>
      <c r="AA22" s="55">
        <v>3.9</v>
      </c>
      <c r="AB22" s="74">
        <v>1.3</v>
      </c>
      <c r="AC22" s="55">
        <v>11.9</v>
      </c>
      <c r="AD22" s="55">
        <v>4.9000000000000004</v>
      </c>
      <c r="AE22" s="55">
        <v>3</v>
      </c>
      <c r="AF22" s="74">
        <v>2</v>
      </c>
      <c r="AG22" s="86">
        <f t="shared" si="2"/>
        <v>4.3818181818181818</v>
      </c>
    </row>
    <row r="23" spans="1:33">
      <c r="A23" s="46" t="s">
        <v>9</v>
      </c>
      <c r="B23" s="54"/>
      <c r="C23" s="55">
        <v>9.4</v>
      </c>
      <c r="D23" s="55">
        <v>8.1</v>
      </c>
      <c r="E23" s="55">
        <v>8.3000000000000007</v>
      </c>
      <c r="F23" s="55">
        <v>11.2</v>
      </c>
      <c r="G23" s="55">
        <v>5.8</v>
      </c>
      <c r="H23" s="55">
        <v>5.5</v>
      </c>
      <c r="I23" s="55">
        <v>5.9</v>
      </c>
      <c r="J23" s="55">
        <v>5.5</v>
      </c>
      <c r="K23" s="55">
        <v>5.6</v>
      </c>
      <c r="L23" s="55">
        <v>6.8</v>
      </c>
      <c r="M23" s="55">
        <v>6.6</v>
      </c>
      <c r="N23" s="55">
        <v>6</v>
      </c>
      <c r="O23" s="55">
        <v>2.8</v>
      </c>
      <c r="P23" s="55">
        <v>3.9</v>
      </c>
      <c r="Q23" s="55">
        <v>0.8</v>
      </c>
      <c r="R23" s="55">
        <v>1.9</v>
      </c>
      <c r="S23" s="55">
        <v>4.3</v>
      </c>
      <c r="T23" s="55">
        <v>3.4</v>
      </c>
      <c r="U23" s="74">
        <v>-0.3</v>
      </c>
      <c r="V23" s="55">
        <v>6.1</v>
      </c>
      <c r="W23" s="55">
        <v>2</v>
      </c>
      <c r="X23" s="55">
        <v>1.2</v>
      </c>
      <c r="Y23" s="74">
        <v>-0.2</v>
      </c>
      <c r="Z23" s="55">
        <v>-1.2</v>
      </c>
      <c r="AA23" s="55">
        <v>0</v>
      </c>
      <c r="AB23" s="74">
        <v>3.9</v>
      </c>
      <c r="AC23" s="55">
        <v>0</v>
      </c>
      <c r="AD23" s="55">
        <v>4</v>
      </c>
      <c r="AE23" s="55">
        <v>1.2</v>
      </c>
      <c r="AF23" s="74">
        <v>0.9</v>
      </c>
      <c r="AG23" s="86">
        <f t="shared" si="2"/>
        <v>1.6272727272727272</v>
      </c>
    </row>
    <row r="24" spans="1:33">
      <c r="A24" s="47" t="s">
        <v>10</v>
      </c>
      <c r="B24" s="57"/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9">
        <v>74.900000000000006</v>
      </c>
      <c r="P24" s="59">
        <v>38.299999999999997</v>
      </c>
      <c r="Q24" s="59">
        <v>31.6</v>
      </c>
      <c r="R24" s="59">
        <v>14.8</v>
      </c>
      <c r="S24" s="59">
        <v>13.8</v>
      </c>
      <c r="T24" s="59">
        <v>5.6</v>
      </c>
      <c r="U24" s="76">
        <v>10.6</v>
      </c>
      <c r="V24" s="59">
        <v>9</v>
      </c>
      <c r="W24" s="59">
        <v>12</v>
      </c>
      <c r="X24" s="59">
        <v>8.8000000000000007</v>
      </c>
      <c r="Y24" s="76">
        <v>3.9</v>
      </c>
      <c r="Z24" s="59">
        <v>3.9</v>
      </c>
      <c r="AA24" s="59">
        <v>5.3</v>
      </c>
      <c r="AB24" s="76">
        <v>6.9</v>
      </c>
      <c r="AC24" s="59">
        <v>-2.1</v>
      </c>
      <c r="AD24" s="59">
        <v>11.5</v>
      </c>
      <c r="AE24" s="59">
        <v>13.9</v>
      </c>
      <c r="AF24" s="76">
        <v>8.4</v>
      </c>
    </row>
    <row r="25" spans="1:33">
      <c r="A25" s="43" t="s">
        <v>11</v>
      </c>
      <c r="B25" s="60"/>
      <c r="C25" s="60" t="s">
        <v>16</v>
      </c>
      <c r="D25" s="60" t="s">
        <v>16</v>
      </c>
      <c r="E25" s="60" t="s">
        <v>16</v>
      </c>
      <c r="F25" s="60" t="s">
        <v>16</v>
      </c>
      <c r="G25" s="60" t="s">
        <v>16</v>
      </c>
      <c r="H25" s="60" t="s">
        <v>16</v>
      </c>
      <c r="I25" s="60" t="s">
        <v>16</v>
      </c>
      <c r="J25" s="60" t="s">
        <v>16</v>
      </c>
      <c r="K25" s="60" t="s">
        <v>16</v>
      </c>
      <c r="L25" s="60" t="s">
        <v>16</v>
      </c>
      <c r="M25" s="60" t="s">
        <v>16</v>
      </c>
      <c r="N25" s="60" t="s">
        <v>16</v>
      </c>
      <c r="O25" s="60" t="s">
        <v>16</v>
      </c>
      <c r="P25" s="60" t="s">
        <v>16</v>
      </c>
      <c r="Q25" s="60" t="s">
        <v>16</v>
      </c>
      <c r="R25" s="60" t="s">
        <v>16</v>
      </c>
      <c r="S25" s="60" t="s">
        <v>16</v>
      </c>
      <c r="T25" s="60" t="s">
        <v>16</v>
      </c>
      <c r="U25" s="77" t="s">
        <v>16</v>
      </c>
      <c r="V25" s="60" t="s">
        <v>16</v>
      </c>
      <c r="W25" s="60" t="s">
        <v>16</v>
      </c>
      <c r="X25" s="60" t="s">
        <v>16</v>
      </c>
      <c r="Y25" s="77" t="s">
        <v>16</v>
      </c>
      <c r="Z25" s="60" t="s">
        <v>16</v>
      </c>
      <c r="AA25" s="60" t="s">
        <v>16</v>
      </c>
      <c r="AB25" s="77" t="s">
        <v>16</v>
      </c>
      <c r="AC25" s="60" t="s">
        <v>16</v>
      </c>
      <c r="AD25" s="60" t="s">
        <v>16</v>
      </c>
      <c r="AE25" s="60" t="s">
        <v>16</v>
      </c>
      <c r="AF25" s="77" t="s">
        <v>16</v>
      </c>
    </row>
    <row r="26" spans="1:33">
      <c r="A26" s="41" t="s">
        <v>2</v>
      </c>
      <c r="B26" s="53"/>
      <c r="C26" s="53">
        <v>0</v>
      </c>
      <c r="D26" s="53">
        <v>1.4E-2</v>
      </c>
      <c r="E26" s="53">
        <v>-7.0000000000000001E-3</v>
      </c>
      <c r="F26" s="53">
        <v>-4.0000000000000001E-3</v>
      </c>
      <c r="G26" s="53">
        <v>-4.0000000000000001E-3</v>
      </c>
      <c r="H26" s="53">
        <v>5.0000000000000001E-3</v>
      </c>
      <c r="I26" s="53">
        <v>1.2999999999999999E-2</v>
      </c>
      <c r="J26" s="53">
        <v>1.6E-2</v>
      </c>
      <c r="K26" s="53">
        <v>1.7000000000000001E-2</v>
      </c>
      <c r="L26" s="53">
        <v>8.0000000000000002E-3</v>
      </c>
      <c r="M26" s="53">
        <v>1.4999999999999999E-2</v>
      </c>
      <c r="N26" s="53">
        <v>1.2E-2</v>
      </c>
      <c r="O26" s="53">
        <v>2.3E-2</v>
      </c>
      <c r="P26" s="53">
        <v>0</v>
      </c>
      <c r="Q26" s="53">
        <v>2E-3</v>
      </c>
      <c r="R26" s="53">
        <v>-8.9999999999999993E-3</v>
      </c>
      <c r="S26" s="53">
        <v>-6.0000000000000001E-3</v>
      </c>
      <c r="T26" s="53">
        <v>5.0000000000000001E-3</v>
      </c>
      <c r="U26" s="73">
        <v>3.0000000000000001E-3</v>
      </c>
      <c r="V26" s="53">
        <v>2E-3</v>
      </c>
      <c r="W26" s="53">
        <v>-8.0000000000000002E-3</v>
      </c>
      <c r="X26" s="53">
        <v>-3.1E-2</v>
      </c>
      <c r="Y26" s="73">
        <v>-2.1000000000000001E-2</v>
      </c>
      <c r="Z26" s="53">
        <v>-4.0000000000000001E-3</v>
      </c>
      <c r="AA26" s="53">
        <v>1.4999999999999999E-2</v>
      </c>
      <c r="AB26" s="73">
        <v>-2E-3</v>
      </c>
      <c r="AC26" s="53">
        <v>2.8000000000000001E-2</v>
      </c>
      <c r="AD26" s="53">
        <v>1.7999999999999999E-2</v>
      </c>
      <c r="AE26" s="53">
        <v>4.0000000000000001E-3</v>
      </c>
      <c r="AF26" s="73">
        <v>2E-3</v>
      </c>
      <c r="AG26" s="86">
        <f>AVERAGE(V26:AF26)</f>
        <v>2.7272727272727252E-4</v>
      </c>
    </row>
    <row r="27" spans="1:33" ht="12.5" customHeight="1">
      <c r="A27" s="41" t="s">
        <v>3</v>
      </c>
      <c r="B27" s="54"/>
      <c r="C27" s="55">
        <v>4.0999999999999996</v>
      </c>
      <c r="D27" s="55">
        <v>2</v>
      </c>
      <c r="E27" s="55">
        <v>0</v>
      </c>
      <c r="F27" s="55">
        <v>0.3</v>
      </c>
      <c r="G27" s="55">
        <v>-2.6</v>
      </c>
      <c r="H27" s="55">
        <v>1.1000000000000001</v>
      </c>
      <c r="I27" s="55">
        <v>1.7</v>
      </c>
      <c r="J27" s="55">
        <v>2.7</v>
      </c>
      <c r="K27" s="55">
        <v>1.5</v>
      </c>
      <c r="L27" s="55">
        <v>1.6</v>
      </c>
      <c r="M27" s="55">
        <v>2.2999999999999998</v>
      </c>
      <c r="N27" s="55">
        <v>3.6</v>
      </c>
      <c r="O27" s="55">
        <v>2.1</v>
      </c>
      <c r="P27" s="55">
        <v>-1</v>
      </c>
      <c r="Q27" s="55">
        <v>-0.1</v>
      </c>
      <c r="R27" s="55">
        <v>-1.3</v>
      </c>
      <c r="S27" s="55">
        <v>0.1</v>
      </c>
      <c r="T27" s="55">
        <v>0.2</v>
      </c>
      <c r="U27" s="74">
        <v>0.3</v>
      </c>
      <c r="V27" s="55">
        <v>0.3</v>
      </c>
      <c r="W27" s="55">
        <v>-1.1000000000000001</v>
      </c>
      <c r="X27" s="55">
        <v>-3.7</v>
      </c>
      <c r="Y27" s="74">
        <v>-2</v>
      </c>
      <c r="Z27" s="55">
        <v>0</v>
      </c>
      <c r="AA27" s="55">
        <v>1.3</v>
      </c>
      <c r="AB27" s="74">
        <v>-0.2</v>
      </c>
      <c r="AC27" s="55">
        <v>0.3</v>
      </c>
      <c r="AD27" s="55">
        <v>1.4</v>
      </c>
      <c r="AE27" s="55">
        <v>0.5</v>
      </c>
      <c r="AF27" s="74">
        <v>1.4</v>
      </c>
    </row>
    <row r="28" spans="1:33">
      <c r="A28" s="46" t="s">
        <v>4</v>
      </c>
      <c r="B28" s="54"/>
      <c r="C28" s="55">
        <v>0</v>
      </c>
      <c r="D28" s="55">
        <v>0.2</v>
      </c>
      <c r="E28" s="55">
        <v>-1.2</v>
      </c>
      <c r="F28" s="55">
        <v>0.3</v>
      </c>
      <c r="G28" s="55">
        <v>1.9</v>
      </c>
      <c r="H28" s="55">
        <v>-1.3</v>
      </c>
      <c r="I28" s="55">
        <v>0.8</v>
      </c>
      <c r="J28" s="55">
        <v>-6</v>
      </c>
      <c r="K28" s="55">
        <v>-1.7</v>
      </c>
      <c r="L28" s="55">
        <v>-5.8</v>
      </c>
      <c r="M28" s="55">
        <v>-6.3</v>
      </c>
      <c r="N28" s="55">
        <v>-4.9000000000000004</v>
      </c>
      <c r="O28" s="55">
        <v>-0.4</v>
      </c>
      <c r="P28" s="55">
        <v>10.1</v>
      </c>
      <c r="Q28" s="55">
        <v>2.9</v>
      </c>
      <c r="R28" s="55">
        <v>2.2999999999999998</v>
      </c>
      <c r="S28" s="55">
        <v>-7.8</v>
      </c>
      <c r="T28" s="55">
        <v>4.4000000000000004</v>
      </c>
      <c r="U28" s="74">
        <v>-0.9</v>
      </c>
      <c r="V28" s="55">
        <v>-2.9</v>
      </c>
      <c r="W28" s="55">
        <v>2.2999999999999998</v>
      </c>
      <c r="X28" s="55">
        <v>3.1</v>
      </c>
      <c r="Y28" s="74">
        <v>-2.6</v>
      </c>
      <c r="Z28" s="55">
        <v>-3.4</v>
      </c>
      <c r="AA28" s="55">
        <v>2.7</v>
      </c>
      <c r="AB28" s="74">
        <v>0.4</v>
      </c>
      <c r="AC28" s="55">
        <v>23.1</v>
      </c>
      <c r="AD28" s="55">
        <v>4.3</v>
      </c>
      <c r="AE28" s="55">
        <v>-0.4</v>
      </c>
      <c r="AF28" s="74">
        <v>-8.4</v>
      </c>
    </row>
    <row r="29" spans="1:33">
      <c r="A29" s="41" t="s">
        <v>5</v>
      </c>
      <c r="B29" s="54"/>
      <c r="C29" s="56"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75">
        <v>0</v>
      </c>
      <c r="V29" s="56">
        <v>0</v>
      </c>
      <c r="W29" s="56">
        <v>0</v>
      </c>
      <c r="X29" s="56">
        <v>0</v>
      </c>
      <c r="Y29" s="75">
        <v>0</v>
      </c>
      <c r="Z29" s="56">
        <v>0</v>
      </c>
      <c r="AA29" s="56">
        <v>0</v>
      </c>
      <c r="AB29" s="75">
        <v>0</v>
      </c>
      <c r="AC29" s="56">
        <v>0</v>
      </c>
      <c r="AD29" s="55">
        <v>65.099999999999994</v>
      </c>
      <c r="AE29" s="55">
        <v>11.4</v>
      </c>
      <c r="AF29" s="74">
        <v>-2.7</v>
      </c>
    </row>
    <row r="30" spans="1:33">
      <c r="A30" s="41" t="s">
        <v>6</v>
      </c>
      <c r="B30" s="54"/>
      <c r="C30" s="56">
        <v>0</v>
      </c>
      <c r="D30" s="56">
        <v>0</v>
      </c>
      <c r="E30" s="56">
        <v>0</v>
      </c>
      <c r="F30" s="56">
        <v>0</v>
      </c>
      <c r="G30" s="56">
        <v>0</v>
      </c>
      <c r="H30" s="56">
        <v>0</v>
      </c>
      <c r="I30" s="56">
        <v>0</v>
      </c>
      <c r="J30" s="56">
        <v>0</v>
      </c>
      <c r="K30" s="56">
        <v>0</v>
      </c>
      <c r="L30" s="56">
        <v>0</v>
      </c>
      <c r="M30" s="56">
        <v>0</v>
      </c>
      <c r="N30" s="56">
        <v>0</v>
      </c>
      <c r="O30" s="56">
        <v>0</v>
      </c>
      <c r="P30" s="56">
        <v>0</v>
      </c>
      <c r="Q30" s="55">
        <v>2.9</v>
      </c>
      <c r="R30" s="55">
        <v>1.9</v>
      </c>
      <c r="S30" s="55">
        <v>-3.9</v>
      </c>
      <c r="T30" s="55">
        <v>3</v>
      </c>
      <c r="U30" s="74">
        <v>-5.2</v>
      </c>
      <c r="V30" s="55">
        <v>-3.6</v>
      </c>
      <c r="W30" s="55">
        <v>-1.3</v>
      </c>
      <c r="X30" s="55">
        <v>-7.7</v>
      </c>
      <c r="Y30" s="74">
        <v>-3.4</v>
      </c>
      <c r="Z30" s="55">
        <v>-1.3</v>
      </c>
      <c r="AA30" s="55">
        <v>-1.3</v>
      </c>
      <c r="AB30" s="74">
        <v>-0.4</v>
      </c>
      <c r="AC30" s="55">
        <v>0.7</v>
      </c>
      <c r="AD30" s="55">
        <v>0.5</v>
      </c>
      <c r="AE30" s="55">
        <v>8.6999999999999993</v>
      </c>
      <c r="AF30" s="74">
        <v>0</v>
      </c>
    </row>
    <row r="31" spans="1:33">
      <c r="A31" s="46" t="s">
        <v>7</v>
      </c>
      <c r="B31" s="54"/>
      <c r="C31" s="56">
        <v>0</v>
      </c>
      <c r="D31" s="56">
        <v>0</v>
      </c>
      <c r="E31" s="56">
        <v>0</v>
      </c>
      <c r="F31" s="56">
        <v>0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5">
        <v>2.9</v>
      </c>
      <c r="R31" s="55">
        <v>2.6</v>
      </c>
      <c r="S31" s="55">
        <v>-10.8</v>
      </c>
      <c r="T31" s="55">
        <v>5.6</v>
      </c>
      <c r="U31" s="74">
        <v>2.5</v>
      </c>
      <c r="V31" s="55">
        <v>-2.2999999999999998</v>
      </c>
      <c r="W31" s="55">
        <v>5</v>
      </c>
      <c r="X31" s="55">
        <v>10.5</v>
      </c>
      <c r="Y31" s="74">
        <v>-2.2000000000000002</v>
      </c>
      <c r="Z31" s="55">
        <v>-4.5999999999999996</v>
      </c>
      <c r="AA31" s="55">
        <v>5</v>
      </c>
      <c r="AB31" s="74">
        <v>0.9</v>
      </c>
      <c r="AC31" s="55">
        <v>-7.2</v>
      </c>
      <c r="AD31" s="55">
        <v>-21.4</v>
      </c>
      <c r="AE31" s="55">
        <v>-18.7</v>
      </c>
      <c r="AF31" s="74">
        <v>-24.6</v>
      </c>
    </row>
    <row r="32" spans="1:33">
      <c r="A32" s="46" t="s">
        <v>8</v>
      </c>
      <c r="B32" s="54"/>
      <c r="C32" s="55">
        <v>1.8</v>
      </c>
      <c r="D32" s="55">
        <v>1.8</v>
      </c>
      <c r="E32" s="55">
        <v>1.9</v>
      </c>
      <c r="F32" s="55">
        <v>2</v>
      </c>
      <c r="G32" s="55">
        <v>2</v>
      </c>
      <c r="H32" s="55">
        <v>2</v>
      </c>
      <c r="I32" s="55">
        <v>1.7</v>
      </c>
      <c r="J32" s="55">
        <v>1.6</v>
      </c>
      <c r="K32" s="55">
        <v>1.4</v>
      </c>
      <c r="L32" s="55">
        <v>1</v>
      </c>
      <c r="M32" s="55">
        <v>1</v>
      </c>
      <c r="N32" s="55">
        <v>0.8</v>
      </c>
      <c r="O32" s="55">
        <v>1.2</v>
      </c>
      <c r="P32" s="55">
        <v>1</v>
      </c>
      <c r="Q32" s="55">
        <v>1.1000000000000001</v>
      </c>
      <c r="R32" s="55">
        <v>1.5</v>
      </c>
      <c r="S32" s="55">
        <v>1.6</v>
      </c>
      <c r="T32" s="55">
        <v>1.8</v>
      </c>
      <c r="U32" s="74">
        <v>2</v>
      </c>
      <c r="V32" s="55">
        <v>2.1</v>
      </c>
      <c r="W32" s="55">
        <v>2.6</v>
      </c>
      <c r="X32" s="55">
        <v>2.4</v>
      </c>
      <c r="Y32" s="74">
        <v>2.5</v>
      </c>
      <c r="Z32" s="55">
        <v>2.5</v>
      </c>
      <c r="AA32" s="55">
        <v>4.0999999999999996</v>
      </c>
      <c r="AB32" s="74">
        <v>3.2</v>
      </c>
      <c r="AC32" s="55">
        <v>3.1</v>
      </c>
      <c r="AD32" s="55">
        <v>2.7</v>
      </c>
      <c r="AE32" s="55">
        <v>2.7</v>
      </c>
      <c r="AF32" s="74">
        <v>2.5</v>
      </c>
      <c r="AG32" s="86">
        <f>AVERAGE(V32:AF32)</f>
        <v>2.7636363636363637</v>
      </c>
    </row>
    <row r="33" spans="1:33">
      <c r="A33" s="46" t="s">
        <v>9</v>
      </c>
      <c r="B33" s="54"/>
      <c r="C33" s="55">
        <v>0</v>
      </c>
      <c r="D33" s="55">
        <v>4</v>
      </c>
      <c r="E33" s="55">
        <v>9.8000000000000007</v>
      </c>
      <c r="F33" s="55">
        <v>13.8</v>
      </c>
      <c r="G33" s="55">
        <v>9.6999999999999993</v>
      </c>
      <c r="H33" s="55">
        <v>7.2</v>
      </c>
      <c r="I33" s="55">
        <v>3.7</v>
      </c>
      <c r="J33" s="55">
        <v>2.1</v>
      </c>
      <c r="K33" s="55">
        <v>-0.5</v>
      </c>
      <c r="L33" s="55">
        <v>-1</v>
      </c>
      <c r="M33" s="55">
        <v>-1.4</v>
      </c>
      <c r="N33" s="55">
        <v>2.4</v>
      </c>
      <c r="O33" s="55">
        <v>6.2</v>
      </c>
      <c r="P33" s="55">
        <v>7.7</v>
      </c>
      <c r="Q33" s="55">
        <v>9.8000000000000007</v>
      </c>
      <c r="R33" s="55">
        <v>6.4</v>
      </c>
      <c r="S33" s="55">
        <v>3.7</v>
      </c>
      <c r="T33" s="55">
        <v>2.9</v>
      </c>
      <c r="U33" s="74">
        <v>-0.6</v>
      </c>
      <c r="V33" s="55">
        <v>0.1</v>
      </c>
      <c r="W33" s="55">
        <v>3.6</v>
      </c>
      <c r="X33" s="55">
        <v>7.5</v>
      </c>
      <c r="Y33" s="74">
        <v>6.3</v>
      </c>
      <c r="Z33" s="55">
        <v>3.7</v>
      </c>
      <c r="AA33" s="55">
        <v>3.9</v>
      </c>
      <c r="AB33" s="74">
        <v>1.3</v>
      </c>
      <c r="AC33" s="55">
        <v>11.9</v>
      </c>
      <c r="AD33" s="55">
        <v>4.9000000000000004</v>
      </c>
      <c r="AE33" s="55">
        <v>3</v>
      </c>
      <c r="AF33" s="74">
        <v>2</v>
      </c>
      <c r="AG33" s="86">
        <f>AVERAGE(V33:AF33)</f>
        <v>4.3818181818181818</v>
      </c>
    </row>
    <row r="34" spans="1:33">
      <c r="A34" s="47" t="s">
        <v>10</v>
      </c>
      <c r="B34" s="57"/>
      <c r="C34" s="58">
        <v>0</v>
      </c>
      <c r="D34" s="58">
        <v>0</v>
      </c>
      <c r="E34" s="58">
        <v>0</v>
      </c>
      <c r="F34" s="58">
        <v>0</v>
      </c>
      <c r="G34" s="58">
        <v>0</v>
      </c>
      <c r="H34" s="58">
        <v>0</v>
      </c>
      <c r="I34" s="58">
        <v>0</v>
      </c>
      <c r="J34" s="58">
        <v>0</v>
      </c>
      <c r="K34" s="58">
        <v>0</v>
      </c>
      <c r="L34" s="58">
        <v>0</v>
      </c>
      <c r="M34" s="58">
        <v>0</v>
      </c>
      <c r="N34" s="58">
        <v>0</v>
      </c>
      <c r="O34" s="59">
        <v>35.5</v>
      </c>
      <c r="P34" s="59">
        <v>39.700000000000003</v>
      </c>
      <c r="Q34" s="59">
        <v>21.1</v>
      </c>
      <c r="R34" s="59">
        <v>8.6999999999999993</v>
      </c>
      <c r="S34" s="59">
        <v>3</v>
      </c>
      <c r="T34" s="59">
        <v>1.6</v>
      </c>
      <c r="U34" s="76">
        <v>4</v>
      </c>
      <c r="V34" s="59">
        <v>6.7</v>
      </c>
      <c r="W34" s="59">
        <v>3.6</v>
      </c>
      <c r="X34" s="59">
        <v>5.5</v>
      </c>
      <c r="Y34" s="76">
        <v>2.2999999999999998</v>
      </c>
      <c r="Z34" s="59">
        <v>3.2</v>
      </c>
      <c r="AA34" s="59">
        <v>2.7</v>
      </c>
      <c r="AB34" s="76">
        <v>3.5</v>
      </c>
      <c r="AC34" s="59">
        <v>-1.3</v>
      </c>
      <c r="AD34" s="59">
        <v>1.7</v>
      </c>
      <c r="AE34" s="59">
        <v>7.9</v>
      </c>
      <c r="AF34" s="76">
        <v>4.5999999999999996</v>
      </c>
    </row>
    <row r="35" spans="1:33">
      <c r="A35" s="43" t="s">
        <v>20</v>
      </c>
      <c r="B35" s="46"/>
      <c r="C35" s="46" t="s">
        <v>16</v>
      </c>
      <c r="D35" s="46" t="s">
        <v>16</v>
      </c>
      <c r="E35" s="46" t="s">
        <v>16</v>
      </c>
      <c r="F35" s="46" t="s">
        <v>16</v>
      </c>
      <c r="G35" s="46" t="s">
        <v>16</v>
      </c>
      <c r="H35" s="46" t="s">
        <v>16</v>
      </c>
      <c r="I35" s="46" t="s">
        <v>16</v>
      </c>
      <c r="J35" s="46" t="s">
        <v>16</v>
      </c>
      <c r="K35" s="46" t="s">
        <v>16</v>
      </c>
      <c r="L35" s="46" t="s">
        <v>16</v>
      </c>
      <c r="M35" s="46" t="s">
        <v>16</v>
      </c>
      <c r="N35" s="46" t="s">
        <v>16</v>
      </c>
      <c r="O35" s="46" t="s">
        <v>16</v>
      </c>
      <c r="P35" s="46" t="s">
        <v>16</v>
      </c>
      <c r="Q35" s="46" t="s">
        <v>16</v>
      </c>
      <c r="R35" s="46" t="s">
        <v>16</v>
      </c>
      <c r="S35" s="46" t="s">
        <v>16</v>
      </c>
      <c r="T35" s="46" t="s">
        <v>16</v>
      </c>
      <c r="U35" s="72" t="s">
        <v>16</v>
      </c>
      <c r="V35" s="46" t="s">
        <v>16</v>
      </c>
      <c r="W35" s="46" t="s">
        <v>16</v>
      </c>
      <c r="X35" s="46" t="s">
        <v>16</v>
      </c>
      <c r="Y35" s="72" t="s">
        <v>16</v>
      </c>
      <c r="Z35" s="46" t="s">
        <v>16</v>
      </c>
      <c r="AA35" s="46" t="s">
        <v>16</v>
      </c>
      <c r="AB35" s="72" t="s">
        <v>16</v>
      </c>
      <c r="AC35" s="46" t="s">
        <v>16</v>
      </c>
      <c r="AD35" s="46" t="s">
        <v>16</v>
      </c>
      <c r="AE35" s="46" t="s">
        <v>16</v>
      </c>
      <c r="AF35" s="72" t="s">
        <v>16</v>
      </c>
    </row>
    <row r="36" spans="1:33">
      <c r="A36" s="46" t="s">
        <v>2</v>
      </c>
      <c r="B36" s="53"/>
      <c r="C36" s="53">
        <v>0.17899999999999999</v>
      </c>
      <c r="D36" s="53">
        <v>0.14799999999999999</v>
      </c>
      <c r="E36" s="53">
        <v>0.15</v>
      </c>
      <c r="F36" s="53">
        <v>9.5000000000000001E-2</v>
      </c>
      <c r="G36" s="53">
        <v>8.2000000000000003E-2</v>
      </c>
      <c r="H36" s="53">
        <v>7.0000000000000007E-2</v>
      </c>
      <c r="I36" s="53">
        <v>3.1E-2</v>
      </c>
      <c r="J36" s="53">
        <v>3.9E-2</v>
      </c>
      <c r="K36" s="53">
        <v>3.7999999999999999E-2</v>
      </c>
      <c r="L36" s="53">
        <v>3.7999999999999999E-2</v>
      </c>
      <c r="M36" s="53">
        <v>5.5E-2</v>
      </c>
      <c r="N36" s="53">
        <v>7.1999999999999995E-2</v>
      </c>
      <c r="O36" s="53">
        <v>7.3999999999999996E-2</v>
      </c>
      <c r="P36" s="53">
        <v>9.6000000000000002E-2</v>
      </c>
      <c r="Q36" s="53">
        <v>0.11600000000000001</v>
      </c>
      <c r="R36" s="53">
        <v>0.106</v>
      </c>
      <c r="S36" s="53">
        <v>7.6999999999999999E-2</v>
      </c>
      <c r="T36" s="53">
        <v>0.06</v>
      </c>
      <c r="U36" s="73">
        <v>4.8000000000000001E-2</v>
      </c>
      <c r="V36" s="53">
        <v>5.0999999999999997E-2</v>
      </c>
      <c r="W36" s="53">
        <v>4.2999999999999997E-2</v>
      </c>
      <c r="X36" s="53">
        <v>7.0999999999999994E-2</v>
      </c>
      <c r="Y36" s="73">
        <v>0.06</v>
      </c>
      <c r="Z36" s="53">
        <v>4.3999999999999997E-2</v>
      </c>
      <c r="AA36" s="53">
        <v>1.9E-2</v>
      </c>
      <c r="AB36" s="73">
        <v>0.02</v>
      </c>
      <c r="AC36" s="53">
        <v>2.8000000000000001E-2</v>
      </c>
      <c r="AD36" s="53">
        <v>0.05</v>
      </c>
      <c r="AE36" s="53">
        <v>5.8000000000000003E-2</v>
      </c>
      <c r="AF36" s="73">
        <v>0.04</v>
      </c>
      <c r="AG36" s="86">
        <f>AVERAGE(V36:AF36)</f>
        <v>4.3999999999999997E-2</v>
      </c>
    </row>
    <row r="37" spans="1:33" ht="11.5" customHeight="1">
      <c r="A37" s="41" t="s">
        <v>3</v>
      </c>
      <c r="B37" s="54"/>
      <c r="C37" s="55">
        <v>14.5</v>
      </c>
      <c r="D37" s="55">
        <v>15.7</v>
      </c>
      <c r="E37" s="55">
        <v>14.9</v>
      </c>
      <c r="F37" s="55">
        <v>8.8000000000000007</v>
      </c>
      <c r="G37" s="55">
        <v>10.6</v>
      </c>
      <c r="H37" s="55">
        <v>5.8</v>
      </c>
      <c r="I37" s="55">
        <v>2.8</v>
      </c>
      <c r="J37" s="55">
        <v>4.0999999999999996</v>
      </c>
      <c r="K37" s="55">
        <v>5.3</v>
      </c>
      <c r="L37" s="55">
        <v>3.4</v>
      </c>
      <c r="M37" s="55">
        <v>4.5999999999999996</v>
      </c>
      <c r="N37" s="55">
        <v>4.7</v>
      </c>
      <c r="O37" s="55">
        <v>7.9</v>
      </c>
      <c r="P37" s="55">
        <v>10.9</v>
      </c>
      <c r="Q37" s="55">
        <v>11.5</v>
      </c>
      <c r="R37" s="55">
        <v>10.8</v>
      </c>
      <c r="S37" s="55">
        <v>7.1</v>
      </c>
      <c r="T37" s="55">
        <v>6.9</v>
      </c>
      <c r="U37" s="74">
        <v>5.3</v>
      </c>
      <c r="V37" s="55">
        <v>5.8</v>
      </c>
      <c r="W37" s="55">
        <v>5</v>
      </c>
      <c r="X37" s="55">
        <v>7.3</v>
      </c>
      <c r="Y37" s="74">
        <v>5.6</v>
      </c>
      <c r="Z37" s="55">
        <v>4</v>
      </c>
      <c r="AA37" s="55">
        <v>2</v>
      </c>
      <c r="AB37" s="74">
        <v>1.9</v>
      </c>
      <c r="AC37" s="55">
        <v>3.1</v>
      </c>
      <c r="AD37" s="55">
        <v>4.2</v>
      </c>
      <c r="AE37" s="55">
        <v>5.3</v>
      </c>
      <c r="AF37" s="74">
        <v>2.6</v>
      </c>
    </row>
    <row r="38" spans="1:33">
      <c r="A38" s="46" t="s">
        <v>4</v>
      </c>
      <c r="B38" s="54"/>
      <c r="C38" s="55">
        <v>13.9</v>
      </c>
      <c r="D38" s="55">
        <v>6.6</v>
      </c>
      <c r="E38" s="55">
        <v>13.1</v>
      </c>
      <c r="F38" s="55">
        <v>8.4</v>
      </c>
      <c r="G38" s="55">
        <v>5.6</v>
      </c>
      <c r="H38" s="55">
        <v>11.3</v>
      </c>
      <c r="I38" s="55">
        <v>2</v>
      </c>
      <c r="J38" s="55">
        <v>6.8</v>
      </c>
      <c r="K38" s="55">
        <v>1.4</v>
      </c>
      <c r="L38" s="55">
        <v>11.1</v>
      </c>
      <c r="M38" s="55">
        <v>10.3</v>
      </c>
      <c r="N38" s="55">
        <v>13.3</v>
      </c>
      <c r="O38" s="55">
        <v>7.2</v>
      </c>
      <c r="P38" s="55">
        <v>-3.8</v>
      </c>
      <c r="Q38" s="55">
        <v>8.6</v>
      </c>
      <c r="R38" s="55">
        <v>7.1</v>
      </c>
      <c r="S38" s="55">
        <v>15</v>
      </c>
      <c r="T38" s="55">
        <v>-3.2</v>
      </c>
      <c r="U38" s="74">
        <v>-1.2</v>
      </c>
      <c r="V38" s="55">
        <v>0.7</v>
      </c>
      <c r="W38" s="55">
        <v>0.5</v>
      </c>
      <c r="X38" s="55">
        <v>6.7</v>
      </c>
      <c r="Y38" s="74">
        <v>13.1</v>
      </c>
      <c r="Z38" s="55">
        <v>11</v>
      </c>
      <c r="AA38" s="55">
        <v>2.9</v>
      </c>
      <c r="AB38" s="74">
        <v>3.2</v>
      </c>
      <c r="AC38" s="55">
        <v>16.2</v>
      </c>
      <c r="AD38" s="55">
        <v>18.5</v>
      </c>
      <c r="AE38" s="55">
        <v>8.8000000000000007</v>
      </c>
      <c r="AF38" s="74">
        <v>14.6</v>
      </c>
    </row>
    <row r="39" spans="1:33">
      <c r="A39" s="41" t="s">
        <v>5</v>
      </c>
      <c r="B39" s="54"/>
      <c r="C39" s="56">
        <v>0</v>
      </c>
      <c r="D39" s="56">
        <v>0</v>
      </c>
      <c r="E39" s="56">
        <v>0</v>
      </c>
      <c r="F39" s="56">
        <v>0</v>
      </c>
      <c r="G39" s="56">
        <v>0</v>
      </c>
      <c r="H39" s="56">
        <v>0</v>
      </c>
      <c r="I39" s="56">
        <v>0</v>
      </c>
      <c r="J39" s="56">
        <v>0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0</v>
      </c>
      <c r="U39" s="75">
        <v>0</v>
      </c>
      <c r="V39" s="56">
        <v>0</v>
      </c>
      <c r="W39" s="56">
        <v>0</v>
      </c>
      <c r="X39" s="56">
        <v>0</v>
      </c>
      <c r="Y39" s="75">
        <v>0</v>
      </c>
      <c r="Z39" s="56">
        <v>0</v>
      </c>
      <c r="AA39" s="56">
        <v>0</v>
      </c>
      <c r="AB39" s="75">
        <v>0</v>
      </c>
      <c r="AC39" s="56">
        <v>0</v>
      </c>
      <c r="AD39" s="55">
        <v>1.1000000000000001</v>
      </c>
      <c r="AE39" s="55">
        <v>5.7</v>
      </c>
      <c r="AF39" s="74">
        <v>20</v>
      </c>
    </row>
    <row r="40" spans="1:33">
      <c r="A40" s="41" t="s">
        <v>6</v>
      </c>
      <c r="B40" s="54"/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56">
        <v>0</v>
      </c>
      <c r="I40" s="56">
        <v>0</v>
      </c>
      <c r="J40" s="56">
        <v>0</v>
      </c>
      <c r="K40" s="56">
        <v>0</v>
      </c>
      <c r="L40" s="56">
        <v>0</v>
      </c>
      <c r="M40" s="56">
        <v>0</v>
      </c>
      <c r="N40" s="56">
        <v>0</v>
      </c>
      <c r="O40" s="56">
        <v>0</v>
      </c>
      <c r="P40" s="56">
        <v>0</v>
      </c>
      <c r="Q40" s="55">
        <v>2</v>
      </c>
      <c r="R40" s="55">
        <v>2</v>
      </c>
      <c r="S40" s="55">
        <v>11.5</v>
      </c>
      <c r="T40" s="55">
        <v>3.6</v>
      </c>
      <c r="U40" s="74">
        <v>4.5999999999999996</v>
      </c>
      <c r="V40" s="55">
        <v>1</v>
      </c>
      <c r="W40" s="55">
        <v>3.3</v>
      </c>
      <c r="X40" s="55">
        <v>12.6</v>
      </c>
      <c r="Y40" s="74">
        <v>5.9</v>
      </c>
      <c r="Z40" s="55">
        <v>2.1</v>
      </c>
      <c r="AA40" s="55">
        <v>4</v>
      </c>
      <c r="AB40" s="74">
        <v>5.8</v>
      </c>
      <c r="AC40" s="55">
        <v>5.2</v>
      </c>
      <c r="AD40" s="55">
        <v>3.8</v>
      </c>
      <c r="AE40" s="55">
        <v>-1.7</v>
      </c>
      <c r="AF40" s="74">
        <v>6.5</v>
      </c>
    </row>
    <row r="41" spans="1:33">
      <c r="A41" s="46" t="s">
        <v>7</v>
      </c>
      <c r="B41" s="54"/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5">
        <v>13.2</v>
      </c>
      <c r="R41" s="55">
        <v>10.3</v>
      </c>
      <c r="S41" s="55">
        <v>18.2</v>
      </c>
      <c r="T41" s="55">
        <v>-7.5</v>
      </c>
      <c r="U41" s="74">
        <v>-5.3</v>
      </c>
      <c r="V41" s="55">
        <v>0.5</v>
      </c>
      <c r="W41" s="55">
        <v>-1.4</v>
      </c>
      <c r="X41" s="55">
        <v>3</v>
      </c>
      <c r="Y41" s="74">
        <v>17.2</v>
      </c>
      <c r="Z41" s="55">
        <v>16</v>
      </c>
      <c r="AA41" s="55">
        <v>1.9</v>
      </c>
      <c r="AB41" s="74">
        <v>1.9</v>
      </c>
      <c r="AC41" s="55">
        <v>-3</v>
      </c>
      <c r="AD41" s="55">
        <v>27.7</v>
      </c>
      <c r="AE41" s="55">
        <v>19.399999999999999</v>
      </c>
      <c r="AF41" s="74">
        <v>13.3</v>
      </c>
    </row>
    <row r="42" spans="1:33">
      <c r="A42" s="46" t="s">
        <v>8</v>
      </c>
      <c r="B42" s="54"/>
      <c r="C42" s="55">
        <v>5.2</v>
      </c>
      <c r="D42" s="55">
        <v>11.6</v>
      </c>
      <c r="E42" s="55">
        <v>7</v>
      </c>
      <c r="F42" s="55">
        <v>7.4</v>
      </c>
      <c r="G42" s="55">
        <v>10.5</v>
      </c>
      <c r="H42" s="55">
        <v>8.1</v>
      </c>
      <c r="I42" s="55">
        <v>9.9</v>
      </c>
      <c r="J42" s="55">
        <v>8.1999999999999993</v>
      </c>
      <c r="K42" s="55">
        <v>6.3</v>
      </c>
      <c r="L42" s="55">
        <v>4.8</v>
      </c>
      <c r="M42" s="55">
        <v>-1.4</v>
      </c>
      <c r="N42" s="55">
        <v>1</v>
      </c>
      <c r="O42" s="55">
        <v>4.2</v>
      </c>
      <c r="P42" s="55">
        <v>9.1</v>
      </c>
      <c r="Q42" s="55">
        <v>5.9</v>
      </c>
      <c r="R42" s="55">
        <v>5</v>
      </c>
      <c r="S42" s="55">
        <v>8.4</v>
      </c>
      <c r="T42" s="55">
        <v>7.2</v>
      </c>
      <c r="U42" s="74">
        <v>16.5</v>
      </c>
      <c r="V42" s="55">
        <v>5</v>
      </c>
      <c r="W42" s="55">
        <v>5.2</v>
      </c>
      <c r="X42" s="55">
        <v>4.3</v>
      </c>
      <c r="Y42" s="74">
        <v>1.7</v>
      </c>
      <c r="Z42" s="55">
        <v>2.2999999999999998</v>
      </c>
      <c r="AA42" s="55">
        <v>0.3</v>
      </c>
      <c r="AB42" s="74">
        <v>0.5</v>
      </c>
      <c r="AC42" s="55">
        <v>1.7</v>
      </c>
      <c r="AD42" s="55">
        <v>2.1</v>
      </c>
      <c r="AE42" s="55">
        <v>1.6</v>
      </c>
      <c r="AF42" s="74">
        <v>1.7</v>
      </c>
      <c r="AG42" s="86">
        <f>AVERAGE(V42:AF42)</f>
        <v>2.4000000000000004</v>
      </c>
    </row>
    <row r="43" spans="1:33">
      <c r="A43" s="46" t="s">
        <v>9</v>
      </c>
      <c r="B43" s="54"/>
      <c r="C43" s="55">
        <v>9.4</v>
      </c>
      <c r="D43" s="55">
        <v>8.1</v>
      </c>
      <c r="E43" s="55">
        <v>8.3000000000000007</v>
      </c>
      <c r="F43" s="55">
        <v>11.2</v>
      </c>
      <c r="G43" s="55">
        <v>5.8</v>
      </c>
      <c r="H43" s="55">
        <v>5.5</v>
      </c>
      <c r="I43" s="55">
        <v>5.9</v>
      </c>
      <c r="J43" s="55">
        <v>5.5</v>
      </c>
      <c r="K43" s="55">
        <v>5.6</v>
      </c>
      <c r="L43" s="55">
        <v>6.8</v>
      </c>
      <c r="M43" s="55">
        <v>6.6</v>
      </c>
      <c r="N43" s="55">
        <v>6</v>
      </c>
      <c r="O43" s="55">
        <v>2.8</v>
      </c>
      <c r="P43" s="55">
        <v>3.9</v>
      </c>
      <c r="Q43" s="55">
        <v>0.8</v>
      </c>
      <c r="R43" s="55">
        <v>1.9</v>
      </c>
      <c r="S43" s="55">
        <v>4.3</v>
      </c>
      <c r="T43" s="55">
        <v>3.4</v>
      </c>
      <c r="U43" s="74">
        <v>-0.3</v>
      </c>
      <c r="V43" s="55">
        <v>6.1</v>
      </c>
      <c r="W43" s="55">
        <v>2</v>
      </c>
      <c r="X43" s="55">
        <v>1.2</v>
      </c>
      <c r="Y43" s="74">
        <v>-0.2</v>
      </c>
      <c r="Z43" s="55">
        <v>-1.2</v>
      </c>
      <c r="AA43" s="55">
        <v>0</v>
      </c>
      <c r="AB43" s="74">
        <v>3.9</v>
      </c>
      <c r="AC43" s="55">
        <v>0</v>
      </c>
      <c r="AD43" s="55">
        <v>4</v>
      </c>
      <c r="AE43" s="55">
        <v>1.2</v>
      </c>
      <c r="AF43" s="74">
        <v>0.9</v>
      </c>
      <c r="AG43" s="86">
        <f>AVERAGE(V43:AF43)</f>
        <v>1.6272727272727272</v>
      </c>
    </row>
    <row r="44" spans="1:33">
      <c r="A44" s="47" t="s">
        <v>10</v>
      </c>
      <c r="B44" s="57"/>
      <c r="C44" s="58">
        <v>0</v>
      </c>
      <c r="D44" s="58">
        <v>0</v>
      </c>
      <c r="E44" s="58">
        <v>0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9">
        <v>29</v>
      </c>
      <c r="P44" s="59">
        <v>-1</v>
      </c>
      <c r="Q44" s="59">
        <v>8.6999999999999993</v>
      </c>
      <c r="R44" s="59">
        <v>5.6</v>
      </c>
      <c r="S44" s="59">
        <v>10.5</v>
      </c>
      <c r="T44" s="59">
        <v>3.9</v>
      </c>
      <c r="U44" s="76">
        <v>6.4</v>
      </c>
      <c r="V44" s="59">
        <v>2.2000000000000002</v>
      </c>
      <c r="W44" s="59">
        <v>8.1</v>
      </c>
      <c r="X44" s="59">
        <v>3.1</v>
      </c>
      <c r="Y44" s="76">
        <v>1.5</v>
      </c>
      <c r="Z44" s="59">
        <v>0.6</v>
      </c>
      <c r="AA44" s="59">
        <v>2.6</v>
      </c>
      <c r="AB44" s="76">
        <v>3.3</v>
      </c>
      <c r="AC44" s="59">
        <v>-0.9</v>
      </c>
      <c r="AD44" s="59">
        <v>9.6999999999999993</v>
      </c>
      <c r="AE44" s="59">
        <v>5.6</v>
      </c>
      <c r="AF44" s="76">
        <v>3.6</v>
      </c>
    </row>
    <row r="45" spans="1:33" s="62" customFormat="1" ht="11" customHeight="1">
      <c r="A45" s="61" t="s">
        <v>17</v>
      </c>
      <c r="U45" s="78"/>
      <c r="Y45" s="78"/>
      <c r="AB45" s="78"/>
      <c r="AE45" s="62" t="s">
        <v>16</v>
      </c>
      <c r="AF45" s="78"/>
      <c r="AG45" s="88"/>
    </row>
    <row r="46" spans="1:33" s="62" customFormat="1" ht="14" customHeight="1">
      <c r="A46" s="61" t="s">
        <v>19</v>
      </c>
      <c r="B46" s="61"/>
      <c r="C46" s="61"/>
      <c r="D46" s="61"/>
      <c r="E46" s="61"/>
      <c r="F46" s="61"/>
      <c r="G46" s="61"/>
      <c r="H46" s="61"/>
      <c r="I46" s="61"/>
      <c r="U46" s="78"/>
      <c r="Y46" s="78"/>
      <c r="AB46" s="78"/>
      <c r="AF46" s="78"/>
      <c r="AG46" s="88"/>
    </row>
    <row r="47" spans="1:33">
      <c r="A47" s="46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79"/>
      <c r="V47" s="63"/>
      <c r="W47" s="63"/>
      <c r="X47" s="63"/>
      <c r="Y47" s="79"/>
      <c r="Z47" s="63"/>
      <c r="AA47" s="63"/>
      <c r="AB47" s="79"/>
      <c r="AC47" s="63"/>
      <c r="AD47" s="63"/>
      <c r="AE47" s="63"/>
      <c r="AF47" s="79"/>
    </row>
    <row r="48" spans="1:33">
      <c r="A48" s="46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80"/>
      <c r="V48" s="64"/>
      <c r="W48" s="64"/>
      <c r="X48" s="64"/>
      <c r="Y48" s="80"/>
      <c r="Z48" s="64"/>
      <c r="AA48" s="64"/>
      <c r="AB48" s="80"/>
      <c r="AC48" s="64"/>
      <c r="AD48" s="64"/>
      <c r="AE48" s="64"/>
      <c r="AF48" s="80"/>
    </row>
    <row r="49" spans="1:3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72"/>
      <c r="V49" s="46"/>
      <c r="W49" s="46"/>
      <c r="X49" s="46"/>
      <c r="Y49" s="72"/>
      <c r="Z49" s="46"/>
      <c r="AA49" s="46"/>
      <c r="AB49" s="72"/>
      <c r="AC49" s="46"/>
      <c r="AD49" s="46"/>
      <c r="AE49" s="46"/>
      <c r="AF49" s="72"/>
    </row>
    <row r="50" spans="1:3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72"/>
      <c r="V50" s="46"/>
      <c r="W50" s="46"/>
      <c r="X50" s="46"/>
      <c r="Y50" s="72"/>
      <c r="Z50" s="46"/>
      <c r="AA50" s="46"/>
      <c r="AB50" s="72"/>
      <c r="AC50" s="46"/>
      <c r="AD50" s="46"/>
      <c r="AE50" s="46"/>
      <c r="AF50" s="72"/>
    </row>
    <row r="51" spans="1:3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72"/>
      <c r="V51" s="46"/>
      <c r="W51" s="46"/>
      <c r="X51" s="46"/>
      <c r="Y51" s="72"/>
      <c r="Z51" s="46"/>
      <c r="AA51" s="46"/>
      <c r="AB51" s="72"/>
      <c r="AC51" s="46"/>
      <c r="AD51" s="46"/>
      <c r="AE51" s="46"/>
      <c r="AF51" s="72"/>
    </row>
    <row r="52" spans="1:3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72"/>
      <c r="V52" s="46"/>
      <c r="W52" s="46"/>
      <c r="X52" s="46"/>
      <c r="Y52" s="72"/>
      <c r="Z52" s="46"/>
      <c r="AA52" s="46"/>
      <c r="AB52" s="72"/>
      <c r="AC52" s="46"/>
      <c r="AD52" s="46"/>
      <c r="AE52" s="46"/>
      <c r="AF52" s="72"/>
    </row>
    <row r="53" spans="1:3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72"/>
      <c r="V53" s="46"/>
      <c r="W53" s="46"/>
      <c r="X53" s="46"/>
      <c r="Y53" s="72"/>
      <c r="Z53" s="46"/>
      <c r="AA53" s="46"/>
      <c r="AB53" s="72"/>
      <c r="AC53" s="46"/>
      <c r="AD53" s="46"/>
      <c r="AE53" s="46"/>
      <c r="AF53" s="72"/>
    </row>
    <row r="54" spans="1:3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72"/>
      <c r="V54" s="46"/>
      <c r="W54" s="46"/>
      <c r="X54" s="46"/>
      <c r="Y54" s="72"/>
      <c r="Z54" s="46"/>
      <c r="AA54" s="46"/>
      <c r="AB54" s="72"/>
      <c r="AC54" s="46"/>
      <c r="AD54" s="46"/>
      <c r="AE54" s="46"/>
      <c r="AF54" s="72"/>
    </row>
    <row r="55" spans="1:3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72"/>
      <c r="V55" s="46"/>
      <c r="W55" s="46"/>
      <c r="X55" s="46"/>
      <c r="Y55" s="72"/>
      <c r="Z55" s="46"/>
      <c r="AA55" s="46"/>
      <c r="AB55" s="72"/>
      <c r="AC55" s="46"/>
      <c r="AD55" s="46"/>
      <c r="AE55" s="46"/>
      <c r="AF55" s="72"/>
    </row>
    <row r="56" spans="1:3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72"/>
      <c r="V56" s="46"/>
      <c r="W56" s="46"/>
      <c r="X56" s="46"/>
      <c r="Y56" s="72"/>
      <c r="Z56" s="46"/>
      <c r="AA56" s="46"/>
      <c r="AB56" s="72"/>
      <c r="AC56" s="46"/>
      <c r="AD56" s="46"/>
      <c r="AE56" s="46"/>
      <c r="AF56" s="72"/>
    </row>
    <row r="57" spans="1:3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72"/>
      <c r="V57" s="46"/>
      <c r="W57" s="46"/>
      <c r="X57" s="46"/>
      <c r="Y57" s="72"/>
      <c r="Z57" s="46"/>
      <c r="AA57" s="46"/>
      <c r="AB57" s="72"/>
      <c r="AC57" s="46"/>
      <c r="AD57" s="46"/>
      <c r="AE57" s="46"/>
      <c r="AF57" s="72"/>
    </row>
    <row r="58" spans="1:3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72"/>
      <c r="V58" s="46"/>
      <c r="W58" s="46"/>
      <c r="X58" s="46"/>
      <c r="Y58" s="72"/>
      <c r="Z58" s="46"/>
      <c r="AA58" s="46"/>
      <c r="AB58" s="72"/>
      <c r="AC58" s="46"/>
      <c r="AD58" s="46"/>
      <c r="AE58" s="46"/>
      <c r="AF58" s="72"/>
    </row>
  </sheetData>
  <printOptions gridLinesSet="0"/>
  <pageMargins left="0.2" right="0" top="0.91" bottom="0.51" header="0.2" footer="0.3"/>
  <pageSetup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Table 21</vt:lpstr>
      <vt:lpstr>Table 21 (2)</vt:lpstr>
      <vt:lpstr>'Table 21'!Print_Area</vt:lpstr>
      <vt:lpstr>'Table 21 (2)'!Print_Area</vt:lpstr>
      <vt:lpstr>'Table 21'!Print_Titles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2018-10-31T13:59:53Z</dcterms:created>
  <dcterms:modified xsi:type="dcterms:W3CDTF">2019-02-11T19:27:54Z</dcterms:modified>
</cp:coreProperties>
</file>